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1-22 Sem 5 FP TH" sheetId="1" r:id="rId4"/>
    <sheet state="visible" name="SEM 5 FP PRACTICAL" sheetId="2" r:id="rId5"/>
  </sheets>
  <definedNames/>
  <calcPr/>
  <extLst>
    <ext uri="GoogleSheetsCustomDataVersion2">
      <go:sheetsCustomData xmlns:go="http://customooxmlschemas.google.com/" r:id="rId6" roundtripDataChecksum="80mNX8nU9ntVh4OglpEYB5GNNKTAkTDDJcHe9eOIzAQ="/>
    </ext>
  </extLst>
</workbook>
</file>

<file path=xl/sharedStrings.xml><?xml version="1.0" encoding="utf-8"?>
<sst xmlns="http://schemas.openxmlformats.org/spreadsheetml/2006/main" count="556" uniqueCount="127">
  <si>
    <t>Course Learning Outcome Attainment</t>
  </si>
  <si>
    <t>Name of the Program B.Sc. Hotel Management &amp; Catering Technology</t>
  </si>
  <si>
    <t>SUBJECT: Advanced Food Production Operations - I</t>
  </si>
  <si>
    <t>PAPER CODE: SBHM311</t>
  </si>
  <si>
    <t>Name of the Faculty Deepak Kumar</t>
  </si>
  <si>
    <t>SESSION:-2021 - 22</t>
  </si>
  <si>
    <t>S.No.</t>
  </si>
  <si>
    <t>Registration No.</t>
  </si>
  <si>
    <t>Name of the Student</t>
  </si>
  <si>
    <t>MST-I</t>
  </si>
  <si>
    <t>MST-II</t>
  </si>
  <si>
    <t>Assignment-I</t>
  </si>
  <si>
    <t>Assignment-II</t>
  </si>
  <si>
    <t>Assignment-III</t>
  </si>
  <si>
    <t>End Term Marks Online (50)</t>
  </si>
  <si>
    <t>End Term Marks Offline (100)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</si>
  <si>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</si>
  <si>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</si>
  <si>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</si>
  <si>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</si>
  <si>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</si>
  <si>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</si>
  <si>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</si>
  <si>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</si>
  <si>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</si>
  <si>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</si>
  <si>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 xml:space="preserve">Mapping with CLOs </t>
  </si>
  <si>
    <t>Full Marks</t>
  </si>
  <si>
    <t>Target Marks</t>
  </si>
  <si>
    <t>SAGAR DAHIYA</t>
  </si>
  <si>
    <t>YAGYAS SHARMA</t>
  </si>
  <si>
    <t>NO OF 
STUDENT ATTEMPTED</t>
  </si>
  <si>
    <t>NO  OF
STUDENT ACHIEVED TARGET</t>
  </si>
  <si>
    <t>Percentage of 
STUDENTS ACHIEVED TARGET</t>
  </si>
  <si>
    <t>INTERNAL ASSESSMENT ATTAINMENT</t>
  </si>
  <si>
    <t>END TERM ASSESSMENT ATTAINMENT</t>
  </si>
  <si>
    <t>OVERALL CLO ATTAINMENT ONLINE</t>
  </si>
  <si>
    <t>OVERALL CLO ATTAINMENT OFFLINE</t>
  </si>
  <si>
    <t>Assignment I</t>
  </si>
  <si>
    <t>Assignment II</t>
  </si>
  <si>
    <t>Assignment III</t>
  </si>
  <si>
    <t>Average</t>
  </si>
  <si>
    <t>Attainment</t>
  </si>
  <si>
    <t>Percentage of 
STUDENTS ACHIEVED TARGET- ONLINE EXAMINATION</t>
  </si>
  <si>
    <t>Percentage of 
STUDENTS ACHIEVED TARGET- OFFLINE EXAMINATION</t>
  </si>
  <si>
    <t>ATTAINMENT- ONLINE</t>
  </si>
  <si>
    <t>ATTAINMENT- OFFLINE</t>
  </si>
  <si>
    <t>INTERNAL ASSESMENT ATTAINMENT</t>
  </si>
  <si>
    <t>END-TERM ASSESSMENT ATTAINMENT-ONLINE</t>
  </si>
  <si>
    <t>OVERALL ATTAINMENT ONLINE</t>
  </si>
  <si>
    <r>
      <rPr>
        <rFont val="Times New Roman"/>
        <b/>
        <color theme="1"/>
        <sz val="12.0"/>
      </rPr>
      <t xml:space="preserve">                          </t>
    </r>
    <r>
      <rPr>
        <rFont val="Times New Roman"/>
        <b/>
        <color rgb="FF00B0F0"/>
        <sz val="36.0"/>
      </rPr>
      <t>OR</t>
    </r>
  </si>
  <si>
    <t>END-TERM ASSESSMENT ATTAINMENT-OFFLINE</t>
  </si>
  <si>
    <t>OVERALL ATTAINMENT OFFLINE</t>
  </si>
  <si>
    <t>CLO1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</si>
  <si>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</si>
  <si>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</si>
  <si>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</si>
  <si>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</si>
  <si>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</si>
  <si>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</si>
  <si>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</si>
  <si>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</si>
  <si>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</si>
  <si>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Overall</t>
  </si>
  <si>
    <t>CLO MAPPING FOR  MST-II  (WRITE Y/N)</t>
  </si>
  <si>
    <t>CLO MAPPING FOR ASSIGNMENT - I  (WRITE Y/N)</t>
  </si>
  <si>
    <t>CLO MAPPING FOR ASSIGNMENT - II  (WRITE Y/N)</t>
  </si>
  <si>
    <t>CLO MAPPING FOR ASSIGNMENT - III  (WRITE Y/N)</t>
  </si>
  <si>
    <t>Y</t>
  </si>
  <si>
    <t>y</t>
  </si>
  <si>
    <t>ASSIGNMENT - I</t>
  </si>
  <si>
    <t>ASSIGNMENT - II</t>
  </si>
  <si>
    <t>ASSIGNMENT - III</t>
  </si>
  <si>
    <t>AVERAGE</t>
  </si>
  <si>
    <t>CLO vs. PLO MAPPING MATRIX</t>
  </si>
  <si>
    <t>CLO vs. PSO MAPPING MATRIX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</si>
  <si>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</si>
  <si>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</si>
  <si>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</si>
  <si>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</si>
  <si>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</si>
  <si>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</si>
  <si>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</si>
  <si>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</si>
  <si>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</si>
  <si>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</si>
  <si>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PLO11</t>
  </si>
  <si>
    <t>PLO12</t>
  </si>
  <si>
    <t>PSO1</t>
  </si>
  <si>
    <t>PSO2</t>
  </si>
  <si>
    <t>PSO3</t>
  </si>
  <si>
    <t>PSO4</t>
  </si>
  <si>
    <t>PSO5</t>
  </si>
  <si>
    <t>CLO vs. PLO ATTAINMENT ONLINE</t>
  </si>
  <si>
    <t>CLO vs. PSO ATTAINMENT ONLINE</t>
  </si>
  <si>
    <t>PAPER CODE</t>
  </si>
  <si>
    <t xml:space="preserve">              OR</t>
  </si>
  <si>
    <t xml:space="preserve">        OR</t>
  </si>
  <si>
    <t>CLO vs. PLO ATTAINMENT OFFLINE</t>
  </si>
  <si>
    <t>CLO vs. PSO ATTAINMENT OFFLINE</t>
  </si>
  <si>
    <t>SBHM311</t>
  </si>
  <si>
    <t>Name of the Program B.Sc in Hotel Management &amp; Catering Technology</t>
  </si>
  <si>
    <t xml:space="preserve">SUBJECT: Advanced Food Production Operations - I </t>
  </si>
  <si>
    <t>PAPER CODE: SBHM311P</t>
  </si>
  <si>
    <t>Name of the Faculty Amit Kumar</t>
  </si>
  <si>
    <t>SESSION:-2023-24</t>
  </si>
  <si>
    <t>INTERNAL PRACTICAL ASSESSMENT (50 MARKS)</t>
  </si>
  <si>
    <t>EXTERNAL PRACTICAL ASSESSMENT</t>
  </si>
  <si>
    <t>EXP. 1</t>
  </si>
  <si>
    <t>EXP. 2</t>
  </si>
  <si>
    <t>EXP. 3</t>
  </si>
  <si>
    <t>EXP. 4</t>
  </si>
  <si>
    <t>EXP. 5</t>
  </si>
  <si>
    <t>EXP. 6</t>
  </si>
  <si>
    <t>EXP. 7</t>
  </si>
  <si>
    <t>EXP. 8</t>
  </si>
  <si>
    <t>EXP. 9</t>
  </si>
  <si>
    <t>EXP. 10</t>
  </si>
  <si>
    <t xml:space="preserve">INTERNAL  PRACTICAL ASSESSMENT </t>
  </si>
  <si>
    <t>CLO MAPPING FOR INTERNAL PRACTICAL ASSESSMENT (WRITE Y/N)</t>
  </si>
  <si>
    <t xml:space="preserve"> INTERNAL PRACTICAL ASSESSMENT</t>
  </si>
  <si>
    <t>PSO6</t>
  </si>
  <si>
    <t>PSO7</t>
  </si>
  <si>
    <t>PSO8</t>
  </si>
  <si>
    <t>PSO9</t>
  </si>
  <si>
    <t>PSO10</t>
  </si>
  <si>
    <t>SBHM311P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</si>
</sst>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11.0"/>
      <color theme="1"/>
      <name val="Times New Roman"/>
    </font>
    <font>
      <b/>
      <sz val="11.0"/>
      <color theme="1"/>
      <name val="Times New Roman"/>
    </font>
    <font>
      <sz val="12.0"/>
      <color theme="1"/>
      <name val="Times New Roman"/>
    </font>
    <font>
      <b/>
      <sz val="12.0"/>
      <color rgb="FFFF0000"/>
      <name val="Times New Roman"/>
    </font>
    <font>
      <b/>
      <sz val="14.0"/>
      <color rgb="FFFF0000"/>
      <name val="Times New Roman"/>
    </font>
    <font>
      <b/>
      <sz val="14.0"/>
      <color theme="1"/>
      <name val="Times New Roman"/>
    </font>
    <font>
      <b/>
      <sz val="36.0"/>
      <color rgb="FF00B0F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theme="0"/>
        <bgColor theme="0"/>
      </patternFill>
    </fill>
  </fills>
  <borders count="5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2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2" fontId="3" numFmtId="0" xfId="0" applyBorder="1" applyFont="1"/>
    <xf borderId="0" fillId="0" fontId="3" numFmtId="0" xfId="0" applyFont="1"/>
    <xf borderId="1" fillId="2" fontId="1" numFmtId="0" xfId="0" applyAlignment="1" applyBorder="1" applyFont="1">
      <alignment horizontal="left" vertical="center"/>
    </xf>
    <xf borderId="6" fillId="2" fontId="1" numFmtId="0" xfId="0" applyAlignment="1" applyBorder="1" applyFont="1">
      <alignment horizontal="left" shrinkToFit="0" vertical="center" wrapText="1"/>
    </xf>
    <xf borderId="7" fillId="0" fontId="2" numFmtId="0" xfId="0" applyBorder="1" applyFont="1"/>
    <xf borderId="8" fillId="0" fontId="2" numFmtId="0" xfId="0" applyBorder="1" applyFont="1"/>
    <xf borderId="6" fillId="2" fontId="1" numFmtId="0" xfId="0" applyAlignment="1" applyBorder="1" applyFont="1">
      <alignment horizontal="left" vertical="center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/>
    </xf>
    <xf borderId="4" fillId="2" fontId="4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4" fillId="2" fontId="1" numFmtId="0" xfId="0" applyAlignment="1" applyBorder="1" applyFont="1">
      <alignment shrinkToFit="0" vertical="center" wrapText="1"/>
    </xf>
    <xf borderId="15" fillId="2" fontId="3" numFmtId="0" xfId="0" applyBorder="1" applyFont="1"/>
    <xf borderId="12" fillId="2" fontId="3" numFmtId="0" xfId="0" applyAlignment="1" applyBorder="1" applyFont="1">
      <alignment horizontal="center"/>
    </xf>
    <xf borderId="4" fillId="2" fontId="4" numFmtId="0" xfId="0" applyBorder="1" applyFont="1"/>
    <xf borderId="4" fillId="2" fontId="4" numFmtId="0" xfId="0" applyAlignment="1" applyBorder="1" applyFont="1">
      <alignment shrinkToFit="0" wrapText="1"/>
    </xf>
    <xf borderId="15" fillId="2" fontId="4" numFmtId="0" xfId="0" applyBorder="1" applyFont="1"/>
    <xf borderId="4" fillId="2" fontId="3" numFmtId="0" xfId="0" applyAlignment="1" applyBorder="1" applyFont="1">
      <alignment horizontal="center"/>
    </xf>
    <xf borderId="4" fillId="2" fontId="3" numFmtId="1" xfId="0" applyBorder="1" applyFont="1" applyNumberFormat="1"/>
    <xf borderId="4" fillId="2" fontId="3" numFmtId="0" xfId="0" applyAlignment="1" applyBorder="1" applyFont="1">
      <alignment shrinkToFit="0" wrapText="1"/>
    </xf>
    <xf borderId="16" fillId="3" fontId="1" numFmtId="0" xfId="0" applyAlignment="1" applyBorder="1" applyFill="1" applyFont="1">
      <alignment horizontal="center" shrinkToFit="0" vertical="center" wrapText="1"/>
    </xf>
    <xf borderId="17" fillId="0" fontId="2" numFmtId="0" xfId="0" applyBorder="1" applyFont="1"/>
    <xf borderId="18" fillId="0" fontId="2" numFmtId="0" xfId="0" applyBorder="1" applyFont="1"/>
    <xf borderId="19" fillId="3" fontId="5" numFmtId="0" xfId="0" applyAlignment="1" applyBorder="1" applyFont="1">
      <alignment horizontal="center" vertical="center"/>
    </xf>
    <xf borderId="19" fillId="3" fontId="5" numFmtId="0" xfId="0" applyAlignment="1" applyBorder="1" applyFont="1">
      <alignment horizontal="center" shrinkToFit="0" vertical="center" wrapText="1"/>
    </xf>
    <xf borderId="5" fillId="3" fontId="3" numFmtId="0" xfId="0" applyBorder="1" applyFont="1"/>
    <xf borderId="20" fillId="3" fontId="1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3" fontId="5" numFmtId="0" xfId="0" applyAlignment="1" applyBorder="1" applyFont="1">
      <alignment horizontal="center" vertical="center"/>
    </xf>
    <xf borderId="22" fillId="3" fontId="5" numFmtId="0" xfId="0" applyAlignment="1" applyBorder="1" applyFont="1">
      <alignment horizontal="center" shrinkToFit="0" vertical="center" wrapText="1"/>
    </xf>
    <xf borderId="23" fillId="3" fontId="1" numFmtId="2" xfId="0" applyAlignment="1" applyBorder="1" applyFont="1" applyNumberFormat="1">
      <alignment horizontal="center" shrinkToFit="0" vertical="center" wrapText="1"/>
    </xf>
    <xf borderId="24" fillId="0" fontId="2" numFmtId="0" xfId="0" applyBorder="1" applyFont="1"/>
    <xf borderId="25" fillId="0" fontId="2" numFmtId="0" xfId="0" applyBorder="1" applyFont="1"/>
    <xf borderId="26" fillId="3" fontId="5" numFmtId="2" xfId="0" applyAlignment="1" applyBorder="1" applyFont="1" applyNumberFormat="1">
      <alignment horizontal="center" vertical="center"/>
    </xf>
    <xf borderId="26" fillId="3" fontId="5" numFmtId="2" xfId="0" applyAlignment="1" applyBorder="1" applyFont="1" applyNumberFormat="1">
      <alignment horizontal="center" shrinkToFit="0" vertical="center" wrapText="1"/>
    </xf>
    <xf borderId="27" fillId="3" fontId="5" numFmtId="2" xfId="0" applyAlignment="1" applyBorder="1" applyFont="1" applyNumberFormat="1">
      <alignment horizontal="center" vertical="center"/>
    </xf>
    <xf borderId="5" fillId="3" fontId="3" numFmtId="2" xfId="0" applyBorder="1" applyFont="1" applyNumberFormat="1"/>
    <xf borderId="0" fillId="0" fontId="3" numFmtId="0" xfId="0" applyAlignment="1" applyFont="1">
      <alignment shrinkToFit="0" wrapText="1"/>
    </xf>
    <xf borderId="0" fillId="0" fontId="1" numFmtId="1" xfId="0" applyAlignment="1" applyFont="1" applyNumberFormat="1">
      <alignment horizontal="center"/>
    </xf>
    <xf borderId="0" fillId="0" fontId="1" numFmtId="1" xfId="0" applyFont="1" applyNumberFormat="1"/>
    <xf borderId="0" fillId="0" fontId="1" numFmtId="1" xfId="0" applyAlignment="1" applyFont="1" applyNumberFormat="1">
      <alignment horizontal="center" shrinkToFit="0" wrapText="1"/>
    </xf>
    <xf borderId="0" fillId="0" fontId="1" numFmtId="2" xfId="0" applyAlignment="1" applyFont="1" applyNumberFormat="1">
      <alignment horizontal="center"/>
    </xf>
    <xf borderId="0" fillId="0" fontId="1" numFmtId="1" xfId="0" applyAlignment="1" applyFont="1" applyNumberFormat="1">
      <alignment horizontal="left"/>
    </xf>
    <xf borderId="0" fillId="0" fontId="5" numFmtId="1" xfId="0" applyFont="1" applyNumberFormat="1"/>
    <xf borderId="0" fillId="0" fontId="1" numFmtId="1" xfId="0" applyAlignment="1" applyFont="1" applyNumberFormat="1">
      <alignment horizontal="center" shrinkToFit="0" vertical="center" wrapText="1"/>
    </xf>
    <xf borderId="0" fillId="0" fontId="1" numFmtId="1" xfId="0" applyAlignment="1" applyFont="1" applyNumberFormat="1">
      <alignment horizontal="center" vertical="center"/>
    </xf>
    <xf borderId="0" fillId="0" fontId="1" numFmtId="1" xfId="0" applyAlignment="1" applyFont="1" applyNumberFormat="1">
      <alignment horizontal="left" shrinkToFit="0" wrapText="1"/>
    </xf>
    <xf borderId="0" fillId="0" fontId="5" numFmtId="0" xfId="0" applyFont="1"/>
    <xf borderId="16" fillId="3" fontId="6" numFmtId="2" xfId="0" applyAlignment="1" applyBorder="1" applyFont="1" applyNumberFormat="1">
      <alignment horizontal="center"/>
    </xf>
    <xf borderId="28" fillId="0" fontId="2" numFmtId="0" xfId="0" applyBorder="1" applyFont="1"/>
    <xf borderId="5" fillId="3" fontId="6" numFmtId="2" xfId="0" applyBorder="1" applyFont="1" applyNumberFormat="1"/>
    <xf borderId="16" fillId="3" fontId="7" numFmtId="0" xfId="0" applyAlignment="1" applyBorder="1" applyFont="1">
      <alignment horizontal="center"/>
    </xf>
    <xf borderId="0" fillId="0" fontId="7" numFmtId="0" xfId="0" applyFont="1"/>
    <xf borderId="5" fillId="3" fontId="7" numFmtId="0" xfId="0" applyBorder="1" applyFont="1"/>
    <xf borderId="22" fillId="3" fontId="1" numFmtId="2" xfId="0" applyAlignment="1" applyBorder="1" applyFont="1" applyNumberFormat="1">
      <alignment vertical="center"/>
    </xf>
    <xf borderId="4" fillId="3" fontId="1" numFmtId="2" xfId="0" applyAlignment="1" applyBorder="1" applyFont="1" applyNumberFormat="1">
      <alignment vertical="center"/>
    </xf>
    <xf borderId="29" fillId="3" fontId="1" numFmtId="2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22" fillId="3" fontId="1" numFmtId="2" xfId="0" applyAlignment="1" applyBorder="1" applyFont="1" applyNumberFormat="1">
      <alignment shrinkToFit="0" vertical="center" wrapText="1"/>
    </xf>
    <xf borderId="4" fillId="3" fontId="1" numFmtId="2" xfId="0" applyAlignment="1" applyBorder="1" applyFont="1" applyNumberFormat="1">
      <alignment shrinkToFit="0" vertical="center" wrapText="1"/>
    </xf>
    <xf borderId="29" fillId="3" fontId="1" numFmtId="2" xfId="0" applyAlignment="1" applyBorder="1" applyFont="1" applyNumberFormat="1">
      <alignment shrinkToFit="0" vertical="center" wrapText="1"/>
    </xf>
    <xf borderId="22" fillId="3" fontId="1" numFmtId="0" xfId="0" applyAlignment="1" applyBorder="1" applyFont="1">
      <alignment horizontal="center" shrinkToFit="0" vertical="center" wrapText="1"/>
    </xf>
    <xf borderId="4" fillId="3" fontId="1" numFmtId="0" xfId="0" applyAlignment="1" applyBorder="1" applyFont="1">
      <alignment horizontal="center" shrinkToFit="0" vertical="center" wrapText="1"/>
    </xf>
    <xf borderId="29" fillId="3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29" fillId="3" fontId="1" numFmtId="0" xfId="0" applyAlignment="1" applyBorder="1" applyFont="1">
      <alignment shrinkToFit="0" vertical="center" wrapText="1"/>
    </xf>
    <xf borderId="22" fillId="3" fontId="1" numFmtId="2" xfId="0" applyBorder="1" applyFont="1" applyNumberFormat="1"/>
    <xf borderId="4" fillId="3" fontId="1" numFmtId="2" xfId="0" applyAlignment="1" applyBorder="1" applyFont="1" applyNumberFormat="1">
      <alignment horizontal="center"/>
    </xf>
    <xf borderId="4" fillId="3" fontId="1" numFmtId="2" xfId="0" applyAlignment="1" applyBorder="1" applyFont="1" applyNumberFormat="1">
      <alignment horizontal="center" vertical="center"/>
    </xf>
    <xf borderId="4" fillId="3" fontId="5" numFmtId="2" xfId="0" applyBorder="1" applyFont="1" applyNumberFormat="1"/>
    <xf borderId="29" fillId="3" fontId="5" numFmtId="2" xfId="0" applyBorder="1" applyFont="1" applyNumberFormat="1"/>
    <xf borderId="0" fillId="0" fontId="1" numFmtId="0" xfId="0" applyFont="1"/>
    <xf borderId="26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 vertical="center"/>
    </xf>
    <xf borderId="31" fillId="3" fontId="1" numFmtId="2" xfId="0" applyAlignment="1" applyBorder="1" applyFont="1" applyNumberFormat="1">
      <alignment horizontal="center" shrinkToFit="0" vertical="center" wrapText="1"/>
    </xf>
    <xf borderId="31" fillId="3" fontId="1" numFmtId="1" xfId="0" applyAlignment="1" applyBorder="1" applyFont="1" applyNumberFormat="1">
      <alignment shrinkToFit="0" vertical="center" wrapText="1"/>
    </xf>
    <xf borderId="0" fillId="0" fontId="1" numFmtId="1" xfId="0" applyAlignment="1" applyFont="1" applyNumberFormat="1">
      <alignment shrinkToFit="0" vertical="center" wrapText="1"/>
    </xf>
    <xf borderId="0" fillId="0" fontId="1" numFmtId="2" xfId="0" applyAlignment="1" applyFont="1" applyNumberFormat="1">
      <alignment horizontal="center" vertical="center"/>
    </xf>
    <xf borderId="0" fillId="0" fontId="4" numFmtId="0" xfId="0" applyFont="1"/>
    <xf borderId="26" fillId="3" fontId="3" numFmtId="2" xfId="0" applyBorder="1" applyFont="1" applyNumberFormat="1"/>
    <xf borderId="30" fillId="3" fontId="3" numFmtId="2" xfId="0" applyBorder="1" applyFont="1" applyNumberFormat="1"/>
    <xf borderId="30" fillId="3" fontId="5" numFmtId="2" xfId="0" applyBorder="1" applyFont="1" applyNumberFormat="1"/>
    <xf borderId="31" fillId="3" fontId="5" numFmtId="2" xfId="0" applyBorder="1" applyFont="1" applyNumberForma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1" xfId="0" applyAlignment="1" applyFont="1" applyNumberFormat="1">
      <alignment horizontal="center"/>
    </xf>
    <xf borderId="0" fillId="0" fontId="3" numFmtId="0" xfId="0" applyAlignment="1" applyFont="1">
      <alignment horizontal="center" shrinkToFit="0" wrapText="1"/>
    </xf>
    <xf borderId="16" fillId="2" fontId="7" numFmtId="0" xfId="0" applyAlignment="1" applyBorder="1" applyFont="1">
      <alignment horizontal="center"/>
    </xf>
    <xf borderId="16" fillId="2" fontId="6" numFmtId="0" xfId="0" applyAlignment="1" applyBorder="1" applyFont="1">
      <alignment horizontal="center"/>
    </xf>
    <xf borderId="22" fillId="2" fontId="3" numFmtId="0" xfId="0" applyAlignment="1" applyBorder="1" applyFont="1">
      <alignment horizontal="center"/>
    </xf>
    <xf borderId="4" fillId="2" fontId="4" numFmtId="0" xfId="0" applyAlignment="1" applyBorder="1" applyFont="1">
      <alignment horizontal="center"/>
    </xf>
    <xf borderId="29" fillId="2" fontId="4" numFmtId="0" xfId="0" applyAlignment="1" applyBorder="1" applyFont="1">
      <alignment horizontal="center"/>
    </xf>
    <xf borderId="22" fillId="2" fontId="4" numFmtId="0" xfId="0" applyAlignment="1" applyBorder="1" applyFont="1">
      <alignment horizontal="center"/>
    </xf>
    <xf borderId="29" fillId="2" fontId="3" numFmtId="0" xfId="0" applyAlignment="1" applyBorder="1" applyFont="1">
      <alignment horizontal="center"/>
    </xf>
    <xf borderId="26" fillId="2" fontId="4" numFmtId="0" xfId="0" applyAlignment="1" applyBorder="1" applyFont="1">
      <alignment horizontal="center"/>
    </xf>
    <xf borderId="30" fillId="2" fontId="3" numFmtId="0" xfId="0" applyAlignment="1" applyBorder="1" applyFont="1">
      <alignment horizontal="center"/>
    </xf>
    <xf borderId="31" fillId="2" fontId="3" numFmtId="0" xfId="0" applyAlignment="1" applyBorder="1" applyFont="1">
      <alignment horizontal="center"/>
    </xf>
    <xf borderId="32" fillId="2" fontId="4" numFmtId="0" xfId="0" applyAlignment="1" applyBorder="1" applyFont="1">
      <alignment horizontal="center"/>
    </xf>
    <xf borderId="33" fillId="2" fontId="3" numFmtId="0" xfId="0" applyAlignment="1" applyBorder="1" applyFont="1">
      <alignment horizontal="center"/>
    </xf>
    <xf borderId="34" fillId="2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 shrinkToFit="0" wrapText="1"/>
    </xf>
    <xf borderId="16" fillId="0" fontId="7" numFmtId="0" xfId="0" applyAlignment="1" applyBorder="1" applyFont="1">
      <alignment horizontal="center"/>
    </xf>
    <xf borderId="16" fillId="0" fontId="6" numFmtId="0" xfId="0" applyAlignment="1" applyBorder="1" applyFont="1">
      <alignment horizontal="center"/>
    </xf>
    <xf borderId="35" fillId="0" fontId="2" numFmtId="0" xfId="0" applyBorder="1" applyFont="1"/>
    <xf borderId="36" fillId="0" fontId="1" numFmtId="0" xfId="0" applyAlignment="1" applyBorder="1" applyFont="1">
      <alignment horizontal="center"/>
    </xf>
    <xf borderId="22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29" fillId="0" fontId="4" numFmtId="0" xfId="0" applyAlignment="1" applyBorder="1" applyFont="1">
      <alignment horizontal="center" shrinkToFit="0" wrapText="1"/>
    </xf>
    <xf borderId="29" fillId="0" fontId="4" numFmtId="0" xfId="0" applyAlignment="1" applyBorder="1" applyFont="1">
      <alignment horizontal="center"/>
    </xf>
    <xf borderId="22" fillId="0" fontId="4" numFmtId="0" xfId="0" applyAlignment="1" applyBorder="1" applyFont="1">
      <alignment horizontal="center"/>
    </xf>
    <xf borderId="4" fillId="0" fontId="3" numFmtId="2" xfId="0" applyAlignment="1" applyBorder="1" applyFont="1" applyNumberFormat="1">
      <alignment horizontal="center"/>
    </xf>
    <xf borderId="4" fillId="0" fontId="3" numFmtId="0" xfId="0" applyAlignment="1" applyBorder="1" applyFont="1">
      <alignment horizontal="center"/>
    </xf>
    <xf borderId="29" fillId="0" fontId="3" numFmtId="0" xfId="0" applyAlignment="1" applyBorder="1" applyFont="1">
      <alignment horizontal="center" shrinkToFit="0" wrapText="1"/>
    </xf>
    <xf borderId="29" fillId="0" fontId="3" numFmtId="0" xfId="0" applyAlignment="1" applyBorder="1" applyFont="1">
      <alignment horizontal="center"/>
    </xf>
    <xf borderId="37" fillId="0" fontId="4" numFmtId="0" xfId="0" applyAlignment="1" applyBorder="1" applyFont="1">
      <alignment horizontal="center"/>
    </xf>
    <xf borderId="38" fillId="0" fontId="3" numFmtId="0" xfId="0" applyAlignment="1" applyBorder="1" applyFont="1">
      <alignment horizontal="center"/>
    </xf>
    <xf borderId="26" fillId="0" fontId="4" numFmtId="0" xfId="0" applyAlignment="1" applyBorder="1" applyFont="1">
      <alignment horizontal="center"/>
    </xf>
    <xf borderId="30" fillId="0" fontId="3" numFmtId="0" xfId="0" applyAlignment="1" applyBorder="1" applyFont="1">
      <alignment horizontal="center"/>
    </xf>
    <xf borderId="31" fillId="0" fontId="3" numFmtId="0" xfId="0" applyAlignment="1" applyBorder="1" applyFont="1">
      <alignment horizontal="center" shrinkToFit="0" wrapText="1"/>
    </xf>
    <xf borderId="30" fillId="0" fontId="3" numFmtId="2" xfId="0" applyAlignment="1" applyBorder="1" applyFont="1" applyNumberFormat="1">
      <alignment horizontal="center"/>
    </xf>
    <xf borderId="31" fillId="0" fontId="3" numFmtId="0" xfId="0" applyAlignment="1" applyBorder="1" applyFont="1">
      <alignment horizontal="center"/>
    </xf>
    <xf borderId="39" fillId="0" fontId="8" numFmtId="0" xfId="0" applyAlignment="1" applyBorder="1" applyFont="1">
      <alignment horizontal="center"/>
    </xf>
    <xf borderId="36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 shrinkToFit="0" wrapText="1"/>
    </xf>
    <xf borderId="29" fillId="2" fontId="3" numFmtId="0" xfId="0" applyAlignment="1" applyBorder="1" applyFont="1">
      <alignment horizontal="center" shrinkToFit="0" wrapText="1"/>
    </xf>
    <xf borderId="4" fillId="2" fontId="3" numFmtId="0" xfId="0" applyAlignment="1" applyBorder="1" applyFont="1">
      <alignment horizontal="center" shrinkToFit="0" wrapText="1"/>
    </xf>
    <xf borderId="40" fillId="2" fontId="3" numFmtId="0" xfId="0" applyAlignment="1" applyBorder="1" applyFont="1">
      <alignment horizontal="center"/>
    </xf>
    <xf borderId="41" fillId="2" fontId="3" numFmtId="0" xfId="0" applyAlignment="1" applyBorder="1" applyFont="1">
      <alignment horizontal="center"/>
    </xf>
    <xf borderId="42" fillId="0" fontId="7" numFmtId="0" xfId="0" applyAlignment="1" applyBorder="1" applyFont="1">
      <alignment horizontal="center"/>
    </xf>
    <xf borderId="43" fillId="0" fontId="2" numFmtId="0" xfId="0" applyBorder="1" applyFont="1"/>
    <xf borderId="44" fillId="0" fontId="2" numFmtId="0" xfId="0" applyBorder="1" applyFont="1"/>
    <xf borderId="42" fillId="3" fontId="7" numFmtId="0" xfId="0" applyAlignment="1" applyBorder="1" applyFont="1">
      <alignment horizontal="center" vertical="center"/>
    </xf>
    <xf borderId="45" fillId="0" fontId="2" numFmtId="0" xfId="0" applyBorder="1" applyFont="1"/>
    <xf borderId="46" fillId="0" fontId="2" numFmtId="0" xfId="0" applyBorder="1" applyFont="1"/>
    <xf borderId="37" fillId="2" fontId="4" numFmtId="0" xfId="0" applyAlignment="1" applyBorder="1" applyFont="1">
      <alignment horizontal="center" vertical="center"/>
    </xf>
    <xf borderId="0" fillId="0" fontId="4" numFmtId="0" xfId="0" applyAlignment="1" applyFont="1">
      <alignment horizontal="center"/>
    </xf>
    <xf borderId="47" fillId="0" fontId="2" numFmtId="0" xfId="0" applyBorder="1" applyFont="1"/>
    <xf borderId="30" fillId="0" fontId="3" numFmtId="2" xfId="0" applyBorder="1" applyFont="1" applyNumberFormat="1"/>
    <xf borderId="31" fillId="0" fontId="3" numFmtId="2" xfId="0" applyBorder="1" applyFont="1" applyNumberFormat="1"/>
    <xf borderId="30" fillId="0" fontId="3" numFmtId="0" xfId="0" applyBorder="1" applyFont="1"/>
    <xf borderId="0" fillId="0" fontId="9" numFmtId="0" xfId="0" applyFont="1"/>
    <xf borderId="31" fillId="0" fontId="3" numFmtId="0" xfId="0" applyBorder="1" applyFont="1"/>
    <xf borderId="16" fillId="2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4" fillId="0" fontId="3" numFmtId="0" xfId="0" applyBorder="1" applyFont="1"/>
    <xf borderId="20" fillId="2" fontId="1" numFmtId="0" xfId="0" applyAlignment="1" applyBorder="1" applyFont="1">
      <alignment horizontal="center" shrinkToFit="0" vertical="center" wrapText="1"/>
    </xf>
    <xf borderId="48" fillId="0" fontId="2" numFmtId="0" xfId="0" applyBorder="1" applyFont="1"/>
    <xf borderId="2" fillId="0" fontId="1" numFmtId="0" xfId="0" applyAlignment="1" applyBorder="1" applyFont="1">
      <alignment shrinkToFit="0" vertical="center" wrapText="1"/>
    </xf>
    <xf borderId="3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0" fillId="2" fontId="1" numFmtId="0" xfId="0" applyAlignment="1" applyBorder="1" applyFont="1">
      <alignment horizontal="left" vertical="center"/>
    </xf>
    <xf borderId="6" fillId="2" fontId="1" numFmtId="0" xfId="0" applyAlignment="1" applyBorder="1" applyFont="1">
      <alignment horizontal="center" vertical="center"/>
    </xf>
    <xf borderId="49" fillId="0" fontId="2" numFmtId="0" xfId="0" applyBorder="1" applyFont="1"/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10" fillId="0" fontId="1" numFmtId="0" xfId="0" applyAlignment="1" applyBorder="1" applyFont="1">
      <alignment vertical="center"/>
    </xf>
    <xf borderId="11" fillId="0" fontId="1" numFmtId="0" xfId="0" applyAlignment="1" applyBorder="1" applyFont="1">
      <alignment vertical="center"/>
    </xf>
    <xf borderId="37" fillId="2" fontId="1" numFmtId="0" xfId="0" applyAlignment="1" applyBorder="1" applyFont="1">
      <alignment horizontal="center" vertical="center"/>
    </xf>
    <xf borderId="29" fillId="2" fontId="4" numFmtId="0" xfId="0" applyAlignment="1" applyBorder="1" applyFont="1">
      <alignment horizontal="center" shrinkToFit="0" wrapText="1"/>
    </xf>
    <xf borderId="50" fillId="0" fontId="2" numFmtId="0" xfId="0" applyBorder="1" applyFont="1"/>
    <xf borderId="38" fillId="2" fontId="3" numFmtId="0" xfId="0" applyAlignment="1" applyBorder="1" applyFont="1">
      <alignment horizontal="center"/>
    </xf>
    <xf borderId="51" fillId="0" fontId="2" numFmtId="0" xfId="0" applyBorder="1" applyFont="1"/>
    <xf borderId="4" fillId="2" fontId="3" numFmtId="1" xfId="0" applyAlignment="1" applyBorder="1" applyFont="1" applyNumberFormat="1">
      <alignment horizontal="center"/>
    </xf>
    <xf borderId="52" fillId="0" fontId="2" numFmtId="0" xfId="0" applyBorder="1" applyFont="1"/>
    <xf borderId="53" fillId="0" fontId="2" numFmtId="0" xfId="0" applyBorder="1" applyFont="1"/>
    <xf borderId="22" fillId="2" fontId="3" numFmtId="0" xfId="0" applyBorder="1" applyFont="1"/>
    <xf borderId="29" fillId="2" fontId="3" numFmtId="0" xfId="0" applyBorder="1" applyFont="1"/>
    <xf borderId="4" fillId="2" fontId="3" numFmtId="1" xfId="0" applyAlignment="1" applyBorder="1" applyFont="1" applyNumberFormat="1">
      <alignment horizontal="center" vertical="center"/>
    </xf>
    <xf borderId="4" fillId="2" fontId="3" numFmtId="0" xfId="0" applyAlignment="1" applyBorder="1" applyFont="1">
      <alignment horizontal="center" vertical="center"/>
    </xf>
    <xf borderId="16" fillId="0" fontId="1" numFmtId="0" xfId="0" applyAlignment="1" applyBorder="1" applyFont="1">
      <alignment horizontal="center" shrinkToFit="0" vertical="center" wrapText="1"/>
    </xf>
    <xf borderId="19" fillId="0" fontId="5" numFmtId="0" xfId="0" applyAlignment="1" applyBorder="1" applyFont="1">
      <alignment horizontal="center" vertical="center"/>
    </xf>
    <xf borderId="54" fillId="0" fontId="5" numFmtId="0" xfId="0" applyAlignment="1" applyBorder="1" applyFont="1">
      <alignment horizontal="center" vertical="center"/>
    </xf>
    <xf borderId="20" fillId="0" fontId="1" numFmtId="0" xfId="0" applyAlignment="1" applyBorder="1" applyFont="1">
      <alignment horizontal="center" shrinkToFit="0" vertical="center" wrapText="1"/>
    </xf>
    <xf borderId="22" fillId="0" fontId="5" numFmtId="0" xfId="0" applyAlignment="1" applyBorder="1" applyFont="1">
      <alignment horizontal="center" vertical="center"/>
    </xf>
    <xf borderId="55" fillId="0" fontId="5" numFmtId="0" xfId="0" applyAlignment="1" applyBorder="1" applyFont="1">
      <alignment horizontal="center" vertical="center"/>
    </xf>
    <xf borderId="23" fillId="0" fontId="1" numFmtId="0" xfId="0" applyAlignment="1" applyBorder="1" applyFont="1">
      <alignment horizontal="center" shrinkToFit="0" vertical="center" wrapText="1"/>
    </xf>
    <xf borderId="26" fillId="0" fontId="5" numFmtId="1" xfId="0" applyAlignment="1" applyBorder="1" applyFont="1" applyNumberFormat="1">
      <alignment horizontal="center" vertical="center"/>
    </xf>
    <xf borderId="27" fillId="0" fontId="5" numFmtId="1" xfId="0" applyAlignment="1" applyBorder="1" applyFont="1" applyNumberFormat="1">
      <alignment horizontal="center" vertical="center"/>
    </xf>
    <xf borderId="5" fillId="3" fontId="6" numFmtId="0" xfId="0" applyBorder="1" applyFont="1"/>
    <xf borderId="5" fillId="3" fontId="5" numFmtId="0" xfId="0" applyBorder="1" applyFont="1"/>
    <xf borderId="16" fillId="3" fontId="6" numFmtId="0" xfId="0" applyAlignment="1" applyBorder="1" applyFont="1">
      <alignment horizontal="center"/>
    </xf>
    <xf borderId="0" fillId="0" fontId="6" numFmtId="0" xfId="0" applyFont="1"/>
    <xf borderId="0" fillId="0" fontId="7" numFmtId="0" xfId="0" applyAlignment="1" applyFont="1">
      <alignment horizontal="center"/>
    </xf>
    <xf borderId="56" fillId="3" fontId="7" numFmtId="0" xfId="0" applyAlignment="1" applyBorder="1" applyFont="1">
      <alignment horizontal="center"/>
    </xf>
    <xf borderId="57" fillId="0" fontId="2" numFmtId="0" xfId="0" applyBorder="1" applyFont="1"/>
    <xf borderId="58" fillId="0" fontId="2" numFmtId="0" xfId="0" applyBorder="1" applyFont="1"/>
    <xf borderId="22" fillId="3" fontId="1" numFmtId="0" xfId="0" applyAlignment="1" applyBorder="1" applyFont="1">
      <alignment vertical="center"/>
    </xf>
    <xf borderId="4" fillId="3" fontId="1" numFmtId="0" xfId="0" applyAlignment="1" applyBorder="1" applyFont="1">
      <alignment vertical="center"/>
    </xf>
    <xf borderId="29" fillId="3" fontId="1" numFmtId="0" xfId="0" applyAlignment="1" applyBorder="1" applyFont="1">
      <alignment horizontal="center" vertical="center"/>
    </xf>
    <xf borderId="19" fillId="3" fontId="1" numFmtId="0" xfId="0" applyAlignment="1" applyBorder="1" applyFont="1">
      <alignment shrinkToFit="0" vertical="center" wrapText="1"/>
    </xf>
    <xf borderId="36" fillId="3" fontId="1" numFmtId="0" xfId="0" applyAlignment="1" applyBorder="1" applyFont="1">
      <alignment shrinkToFit="0" vertical="center" wrapText="1"/>
    </xf>
    <xf borderId="22" fillId="3" fontId="1" numFmtId="0" xfId="0" applyBorder="1" applyFont="1"/>
    <xf borderId="29" fillId="3" fontId="5" numFmtId="0" xfId="0" applyBorder="1" applyFont="1"/>
    <xf borderId="31" fillId="3" fontId="1" numFmtId="1" xfId="0" applyAlignment="1" applyBorder="1" applyFont="1" applyNumberFormat="1">
      <alignment horizontal="center" vertical="center"/>
    </xf>
    <xf borderId="26" fillId="0" fontId="3" numFmtId="0" xfId="0" applyBorder="1" applyFont="1"/>
    <xf borderId="30" fillId="0" fontId="3" numFmtId="1" xfId="0" applyBorder="1" applyFont="1" applyNumberFormat="1"/>
    <xf borderId="31" fillId="0" fontId="1" numFmtId="2" xfId="0" applyBorder="1" applyFont="1" applyNumberFormat="1"/>
    <xf borderId="26" fillId="3" fontId="5" numFmtId="0" xfId="0" applyBorder="1" applyFont="1"/>
    <xf borderId="31" fillId="3" fontId="5" numFmtId="0" xfId="0" applyBorder="1" applyFont="1"/>
    <xf borderId="0" fillId="0" fontId="5" numFmtId="2" xfId="0" applyFont="1" applyNumberFormat="1"/>
    <xf borderId="0" fillId="0" fontId="6" numFmtId="0" xfId="0" applyAlignment="1" applyFont="1">
      <alignment horizontal="center"/>
    </xf>
    <xf borderId="0" fillId="0" fontId="1" numFmtId="0" xfId="0" applyAlignment="1" applyFont="1">
      <alignment horizontal="center"/>
    </xf>
    <xf borderId="4" fillId="0" fontId="3" numFmtId="1" xfId="0" applyAlignment="1" applyBorder="1" applyFont="1" applyNumberFormat="1">
      <alignment horizontal="center"/>
    </xf>
    <xf borderId="22" fillId="3" fontId="4" numFmtId="0" xfId="0" applyAlignment="1" applyBorder="1" applyFont="1">
      <alignment horizontal="center"/>
    </xf>
    <xf borderId="4" fillId="3" fontId="3" numFmtId="0" xfId="0" applyAlignment="1" applyBorder="1" applyFont="1">
      <alignment horizontal="center"/>
    </xf>
    <xf borderId="4" fillId="3" fontId="3" numFmtId="1" xfId="0" applyAlignment="1" applyBorder="1" applyFont="1" applyNumberFormat="1">
      <alignment horizontal="center"/>
    </xf>
    <xf borderId="29" fillId="3" fontId="3" numFmtId="0" xfId="0" applyAlignment="1" applyBorder="1" applyFont="1">
      <alignment horizontal="center" shrinkToFit="0" wrapText="1"/>
    </xf>
    <xf borderId="26" fillId="3" fontId="4" numFmtId="0" xfId="0" applyAlignment="1" applyBorder="1" applyFont="1">
      <alignment horizontal="center"/>
    </xf>
    <xf borderId="1" fillId="0" fontId="7" numFmtId="0" xfId="0" applyAlignment="1" applyBorder="1" applyFont="1">
      <alignment horizontal="center"/>
    </xf>
    <xf borderId="0" fillId="0" fontId="7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center" shrinkToFit="0" wrapText="1"/>
    </xf>
    <xf borderId="0" fillId="0" fontId="3" numFmtId="2" xfId="0" applyFont="1" applyNumberForma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1.57"/>
    <col customWidth="1" min="3" max="3" width="39.57"/>
    <col customWidth="1" min="4" max="4" width="11.71"/>
    <col customWidth="1" min="5" max="5" width="17.0"/>
    <col customWidth="1" min="6" max="6" width="10.14"/>
    <col customWidth="1" min="7" max="8" width="18.43"/>
    <col customWidth="1" min="9" max="9" width="20.14"/>
    <col customWidth="1" min="10" max="10" width="31.86"/>
    <col customWidth="1" min="11" max="11" width="15.0"/>
    <col customWidth="1" min="12" max="12" width="20.43"/>
    <col customWidth="1" min="13" max="13" width="20.14"/>
    <col customWidth="1" min="14" max="14" width="25.57"/>
    <col customWidth="1" min="15" max="15" width="21.43"/>
    <col customWidth="1" min="16" max="16" width="11.86"/>
    <col customWidth="1" min="17" max="17" width="14.86"/>
    <col customWidth="1" min="18" max="18" width="12.86"/>
    <col customWidth="1" min="19" max="19" width="17.0"/>
    <col customWidth="1" min="20" max="20" width="14.57"/>
    <col customWidth="1" min="21" max="21" width="22.86"/>
    <col customWidth="1" min="22" max="22" width="25.86"/>
    <col customWidth="1" min="23" max="23" width="28.43"/>
    <col customWidth="1" min="24" max="24" width="25.57"/>
    <col customWidth="1" min="25" max="25" width="17.14"/>
    <col customWidth="1" min="26" max="26" width="24.86"/>
    <col customWidth="1" min="27" max="28" width="20.57"/>
    <col customWidth="1" min="29" max="29" width="19.14"/>
    <col customWidth="1" min="30" max="30" width="23.86"/>
    <col customWidth="1" min="31" max="31" width="14.71"/>
    <col customWidth="1" min="32" max="32" width="14.57"/>
    <col customWidth="1" min="33" max="34" width="22.86"/>
    <col customWidth="1" min="35" max="35" width="9.14"/>
    <col customWidth="1" min="36" max="37" width="19.29"/>
    <col customWidth="1" min="38" max="38" width="15.71"/>
    <col customWidth="1" min="39" max="39" width="17.14"/>
    <col customWidth="1" min="40" max="40" width="17.0"/>
    <col customWidth="1" min="41" max="41" width="16.71"/>
    <col customWidth="1" min="42" max="45" width="9.14"/>
    <col customWidth="1" min="46" max="46" width="14.57"/>
    <col customWidth="1" min="47" max="47" width="22.86"/>
    <col customWidth="1" min="48" max="48" width="9.14"/>
    <col customWidth="1" min="49" max="49" width="14.57"/>
    <col customWidth="1" min="50" max="50" width="22.86"/>
    <col customWidth="1" min="51" max="53" width="9.14"/>
    <col customWidth="1" min="54" max="54" width="13.71"/>
    <col customWidth="1" min="55" max="57" width="9.14"/>
    <col customWidth="1" min="58" max="58" width="14.57"/>
    <col customWidth="1" min="59" max="59" width="22.86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ht="30.75" customHeight="1">
      <c r="A3" s="7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</row>
    <row r="4" ht="15.75" customHeight="1">
      <c r="A4" s="7" t="s">
        <v>2</v>
      </c>
      <c r="B4" s="2"/>
      <c r="C4" s="3"/>
      <c r="D4" s="8" t="s">
        <v>3</v>
      </c>
      <c r="E4" s="9"/>
      <c r="F4" s="9"/>
      <c r="G4" s="9"/>
      <c r="H4" s="9"/>
      <c r="I4" s="9"/>
      <c r="J4" s="10"/>
      <c r="K4" s="11" t="s">
        <v>4</v>
      </c>
      <c r="L4" s="9"/>
      <c r="M4" s="9"/>
      <c r="N4" s="9"/>
      <c r="O4" s="9"/>
      <c r="P4" s="9"/>
      <c r="Q4" s="9"/>
      <c r="R4" s="9"/>
      <c r="S4" s="10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5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>
      <c r="A5" s="7" t="s">
        <v>5</v>
      </c>
      <c r="B5" s="2"/>
      <c r="C5" s="3"/>
      <c r="D5" s="12"/>
      <c r="E5" s="13"/>
      <c r="F5" s="13"/>
      <c r="G5" s="13"/>
      <c r="H5" s="13"/>
      <c r="I5" s="13"/>
      <c r="J5" s="14"/>
      <c r="K5" s="12"/>
      <c r="L5" s="13"/>
      <c r="M5" s="13"/>
      <c r="N5" s="13"/>
      <c r="O5" s="13"/>
      <c r="P5" s="13"/>
      <c r="Q5" s="13"/>
      <c r="R5" s="13"/>
      <c r="S5" s="1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5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ht="43.5" customHeight="1">
      <c r="A6" s="15" t="s">
        <v>6</v>
      </c>
      <c r="B6" s="15" t="s">
        <v>7</v>
      </c>
      <c r="C6" s="15" t="s">
        <v>8</v>
      </c>
      <c r="D6" s="16" t="s">
        <v>9</v>
      </c>
      <c r="E6" s="2"/>
      <c r="F6" s="2"/>
      <c r="G6" s="2"/>
      <c r="H6" s="2"/>
      <c r="I6" s="2"/>
      <c r="J6" s="2"/>
      <c r="K6" s="2"/>
      <c r="L6" s="2"/>
      <c r="M6" s="3"/>
      <c r="N6" s="17" t="s">
        <v>10</v>
      </c>
      <c r="O6" s="2"/>
      <c r="P6" s="2"/>
      <c r="Q6" s="2"/>
      <c r="R6" s="2"/>
      <c r="S6" s="2"/>
      <c r="T6" s="2"/>
      <c r="U6" s="2"/>
      <c r="V6" s="2"/>
      <c r="W6" s="3"/>
      <c r="X6" s="17" t="s">
        <v>11</v>
      </c>
      <c r="Y6" s="2"/>
      <c r="Z6" s="2"/>
      <c r="AA6" s="2"/>
      <c r="AB6" s="3"/>
      <c r="AC6" s="17" t="s">
        <v>12</v>
      </c>
      <c r="AD6" s="2"/>
      <c r="AE6" s="2"/>
      <c r="AF6" s="2"/>
      <c r="AG6" s="3"/>
      <c r="AH6" s="17" t="s">
        <v>13</v>
      </c>
      <c r="AI6" s="2"/>
      <c r="AJ6" s="2"/>
      <c r="AK6" s="2"/>
      <c r="AL6" s="3"/>
      <c r="AM6" s="18" t="s">
        <v>14</v>
      </c>
      <c r="AN6" s="18" t="s">
        <v>15</v>
      </c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>
      <c r="A7" s="19"/>
      <c r="B7" s="19"/>
      <c r="C7" s="20"/>
      <c r="D7" s="16"/>
      <c r="E7" s="2"/>
      <c r="F7" s="2"/>
      <c r="G7" s="2"/>
      <c r="H7" s="2"/>
      <c r="I7" s="2"/>
      <c r="J7" s="2"/>
      <c r="K7" s="2"/>
      <c r="L7" s="2"/>
      <c r="M7" s="3"/>
      <c r="N7" s="21"/>
      <c r="O7" s="21"/>
      <c r="P7" s="21"/>
      <c r="Q7" s="21"/>
      <c r="R7" s="21"/>
      <c r="S7" s="2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22"/>
      <c r="AM7" s="23"/>
      <c r="AN7" s="23">
        <v>50.0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>
      <c r="A8" s="19"/>
      <c r="B8" s="19"/>
      <c r="C8" s="4"/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24" t="s">
        <v>21</v>
      </c>
      <c r="J8" s="24" t="s">
        <v>22</v>
      </c>
      <c r="K8" s="24" t="s">
        <v>23</v>
      </c>
      <c r="L8" s="24" t="s">
        <v>24</v>
      </c>
      <c r="M8" s="24" t="s">
        <v>25</v>
      </c>
      <c r="N8" s="24" t="s">
        <v>16</v>
      </c>
      <c r="O8" s="25" t="s">
        <v>17</v>
      </c>
      <c r="P8" s="24" t="s">
        <v>18</v>
      </c>
      <c r="Q8" s="24" t="s">
        <v>19</v>
      </c>
      <c r="R8" s="24" t="s">
        <v>20</v>
      </c>
      <c r="S8" s="24" t="s">
        <v>21</v>
      </c>
      <c r="T8" s="24" t="s">
        <v>22</v>
      </c>
      <c r="U8" s="24" t="s">
        <v>23</v>
      </c>
      <c r="V8" s="24" t="s">
        <v>24</v>
      </c>
      <c r="W8" s="24" t="s">
        <v>25</v>
      </c>
      <c r="X8" s="24" t="s">
        <v>16</v>
      </c>
      <c r="Y8" s="24" t="s">
        <v>17</v>
      </c>
      <c r="Z8" s="24" t="s">
        <v>18</v>
      </c>
      <c r="AA8" s="24" t="s">
        <v>19</v>
      </c>
      <c r="AB8" s="24" t="s">
        <v>20</v>
      </c>
      <c r="AC8" s="24" t="s">
        <v>16</v>
      </c>
      <c r="AD8" s="24" t="s">
        <v>17</v>
      </c>
      <c r="AE8" s="24" t="s">
        <v>18</v>
      </c>
      <c r="AF8" s="24" t="s">
        <v>19</v>
      </c>
      <c r="AG8" s="24" t="s">
        <v>20</v>
      </c>
      <c r="AH8" s="24" t="s">
        <v>16</v>
      </c>
      <c r="AI8" s="24" t="s">
        <v>17</v>
      </c>
      <c r="AJ8" s="24" t="s">
        <v>18</v>
      </c>
      <c r="AK8" s="24" t="s">
        <v>19</v>
      </c>
      <c r="AL8" s="26" t="s">
        <v>20</v>
      </c>
      <c r="AM8" s="19"/>
      <c r="AN8" s="19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ht="15.0" customHeight="1">
      <c r="A9" s="19"/>
      <c r="B9" s="19"/>
      <c r="C9" s="24" t="s">
        <v>26</v>
      </c>
      <c r="D9" s="4">
        <v>1.0</v>
      </c>
      <c r="E9" s="4">
        <v>2.0</v>
      </c>
      <c r="F9" s="4">
        <v>3.0</v>
      </c>
      <c r="G9" s="4">
        <v>4.0</v>
      </c>
      <c r="H9" s="4">
        <v>4.0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19"/>
      <c r="AN9" s="19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ht="15.0" customHeight="1">
      <c r="A10" s="19"/>
      <c r="B10" s="19"/>
      <c r="C10" s="24" t="s">
        <v>27</v>
      </c>
      <c r="D10" s="4">
        <v>10.0</v>
      </c>
      <c r="E10" s="4">
        <v>10.0</v>
      </c>
      <c r="F10" s="4">
        <v>10.0</v>
      </c>
      <c r="G10" s="4">
        <v>10.0</v>
      </c>
      <c r="H10" s="4">
        <v>10.0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20"/>
      <c r="AN10" s="20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>
      <c r="A11" s="20"/>
      <c r="B11" s="20"/>
      <c r="C11" s="24" t="s">
        <v>28</v>
      </c>
      <c r="D11" s="4">
        <v>4.0</v>
      </c>
      <c r="E11" s="4">
        <v>4.0</v>
      </c>
      <c r="F11" s="4">
        <v>4.0</v>
      </c>
      <c r="G11" s="4">
        <v>4.0</v>
      </c>
      <c r="H11" s="4">
        <v>4.0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27"/>
      <c r="AN11" s="27">
        <v>20.0</v>
      </c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>
      <c r="A12" s="4">
        <v>1.0</v>
      </c>
      <c r="B12" s="4">
        <v>4.3622210001E10</v>
      </c>
      <c r="C12" s="4" t="s">
        <v>29</v>
      </c>
      <c r="D12" s="28">
        <v>7.0</v>
      </c>
      <c r="E12" s="4">
        <v>7.0</v>
      </c>
      <c r="F12" s="28">
        <v>8.0</v>
      </c>
      <c r="G12" s="4">
        <v>8.0</v>
      </c>
      <c r="H12" s="4">
        <v>7.0</v>
      </c>
      <c r="I12" s="4"/>
      <c r="J12" s="4"/>
      <c r="K12" s="4"/>
      <c r="L12" s="4"/>
      <c r="M12" s="4"/>
      <c r="N12" s="28"/>
      <c r="O12" s="4"/>
      <c r="P12" s="28"/>
      <c r="Q12" s="4"/>
      <c r="R12" s="4"/>
      <c r="S12" s="4"/>
      <c r="T12" s="4"/>
      <c r="U12" s="4"/>
      <c r="V12" s="4"/>
      <c r="W12" s="4"/>
      <c r="X12" s="28"/>
      <c r="Y12" s="4"/>
      <c r="Z12" s="28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>
        <v>40.0</v>
      </c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>
      <c r="A13" s="4">
        <v>2.0</v>
      </c>
      <c r="B13" s="4">
        <v>4.3622210002E10</v>
      </c>
      <c r="C13" s="4" t="s">
        <v>30</v>
      </c>
      <c r="D13" s="28">
        <v>8.0</v>
      </c>
      <c r="E13" s="4">
        <v>8.0</v>
      </c>
      <c r="F13" s="28">
        <v>7.0</v>
      </c>
      <c r="G13" s="4">
        <v>7.0</v>
      </c>
      <c r="H13" s="4">
        <v>8.0</v>
      </c>
      <c r="I13" s="4"/>
      <c r="J13" s="4"/>
      <c r="K13" s="4"/>
      <c r="L13" s="4"/>
      <c r="M13" s="4"/>
      <c r="N13" s="28"/>
      <c r="O13" s="4"/>
      <c r="P13" s="28"/>
      <c r="Q13" s="4"/>
      <c r="R13" s="4"/>
      <c r="S13" s="4"/>
      <c r="T13" s="4"/>
      <c r="U13" s="4"/>
      <c r="V13" s="4"/>
      <c r="W13" s="4"/>
      <c r="X13" s="28"/>
      <c r="Y13" s="4"/>
      <c r="Z13" s="28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>
        <v>42.0</v>
      </c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>
      <c r="A14" s="4">
        <v>3.0</v>
      </c>
      <c r="B14" s="4"/>
      <c r="C14" s="4"/>
      <c r="D14" s="28"/>
      <c r="E14" s="4"/>
      <c r="F14" s="28"/>
      <c r="G14" s="4"/>
      <c r="H14" s="4"/>
      <c r="I14" s="4"/>
      <c r="J14" s="4"/>
      <c r="K14" s="4"/>
      <c r="L14" s="4"/>
      <c r="M14" s="4"/>
      <c r="N14" s="28"/>
      <c r="O14" s="4"/>
      <c r="P14" s="28"/>
      <c r="Q14" s="4"/>
      <c r="R14" s="4"/>
      <c r="S14" s="4"/>
      <c r="T14" s="4"/>
      <c r="U14" s="4"/>
      <c r="V14" s="4"/>
      <c r="W14" s="4"/>
      <c r="X14" s="28"/>
      <c r="Y14" s="4"/>
      <c r="Z14" s="28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>
      <c r="A15" s="4">
        <v>4.0</v>
      </c>
      <c r="B15" s="4"/>
      <c r="C15" s="4"/>
      <c r="D15" s="28"/>
      <c r="E15" s="4"/>
      <c r="F15" s="4"/>
      <c r="G15" s="4"/>
      <c r="H15" s="28"/>
      <c r="I15" s="4"/>
      <c r="J15" s="4"/>
      <c r="K15" s="4"/>
      <c r="L15" s="4"/>
      <c r="M15" s="4"/>
      <c r="N15" s="4"/>
      <c r="O15" s="29"/>
      <c r="P15" s="4"/>
      <c r="Q15" s="4"/>
      <c r="R15" s="29"/>
      <c r="S15" s="4"/>
      <c r="T15" s="4"/>
      <c r="U15" s="28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>
      <c r="A16" s="4">
        <v>5.0</v>
      </c>
      <c r="B16" s="4"/>
      <c r="C16" s="4"/>
      <c r="D16" s="28"/>
      <c r="E16" s="4"/>
      <c r="F16" s="4"/>
      <c r="G16" s="4"/>
      <c r="H16" s="4"/>
      <c r="I16" s="4"/>
      <c r="J16" s="4"/>
      <c r="K16" s="4"/>
      <c r="L16" s="4"/>
      <c r="M16" s="4"/>
      <c r="N16" s="4"/>
      <c r="O16" s="29"/>
      <c r="P16" s="4"/>
      <c r="Q16" s="4"/>
      <c r="R16" s="4"/>
      <c r="S16" s="4"/>
      <c r="T16" s="4"/>
      <c r="U16" s="28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22"/>
      <c r="AM16" s="4"/>
      <c r="AN16" s="4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>
      <c r="A17" s="4">
        <v>6.0</v>
      </c>
      <c r="B17" s="4"/>
      <c r="C17" s="4"/>
      <c r="D17" s="28"/>
      <c r="E17" s="4"/>
      <c r="F17" s="4"/>
      <c r="G17" s="4"/>
      <c r="H17" s="4"/>
      <c r="I17" s="4"/>
      <c r="J17" s="4"/>
      <c r="K17" s="4"/>
      <c r="L17" s="4"/>
      <c r="M17" s="4"/>
      <c r="N17" s="4"/>
      <c r="O17" s="29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22"/>
      <c r="AM17" s="4"/>
      <c r="AN17" s="4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>
      <c r="A18" s="4">
        <v>7.0</v>
      </c>
      <c r="B18" s="4"/>
      <c r="C18" s="4"/>
      <c r="D18" s="28"/>
      <c r="E18" s="4"/>
      <c r="F18" s="4"/>
      <c r="G18" s="4"/>
      <c r="H18" s="4"/>
      <c r="I18" s="4"/>
      <c r="J18" s="4"/>
      <c r="K18" s="4"/>
      <c r="L18" s="4"/>
      <c r="M18" s="4"/>
      <c r="N18" s="4"/>
      <c r="O18" s="29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22"/>
      <c r="AM18" s="4"/>
      <c r="AN18" s="4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>
      <c r="A19" s="4">
        <v>8.0</v>
      </c>
      <c r="B19" s="4"/>
      <c r="C19" s="4"/>
      <c r="D19" s="28"/>
      <c r="E19" s="4"/>
      <c r="F19" s="4"/>
      <c r="G19" s="4"/>
      <c r="H19" s="4"/>
      <c r="I19" s="4"/>
      <c r="J19" s="4"/>
      <c r="K19" s="4"/>
      <c r="L19" s="4"/>
      <c r="M19" s="4"/>
      <c r="N19" s="4"/>
      <c r="O19" s="29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22"/>
      <c r="AM19" s="4"/>
      <c r="AN19" s="4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>
      <c r="A20" s="4">
        <v>9.0</v>
      </c>
      <c r="B20" s="4"/>
      <c r="C20" s="4"/>
      <c r="D20" s="28"/>
      <c r="E20" s="4"/>
      <c r="F20" s="4"/>
      <c r="G20" s="4"/>
      <c r="H20" s="4"/>
      <c r="I20" s="4"/>
      <c r="J20" s="4"/>
      <c r="K20" s="4"/>
      <c r="L20" s="4"/>
      <c r="M20" s="4"/>
      <c r="N20" s="4"/>
      <c r="O20" s="29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22"/>
      <c r="AM20" s="4"/>
      <c r="AN20" s="4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ht="15.75" customHeight="1">
      <c r="A21" s="4">
        <v>10.0</v>
      </c>
      <c r="B21" s="4"/>
      <c r="C21" s="4"/>
      <c r="D21" s="28"/>
      <c r="E21" s="4"/>
      <c r="F21" s="4"/>
      <c r="G21" s="4"/>
      <c r="H21" s="4"/>
      <c r="I21" s="4"/>
      <c r="J21" s="4"/>
      <c r="K21" s="4"/>
      <c r="L21" s="4"/>
      <c r="M21" s="4"/>
      <c r="N21" s="4"/>
      <c r="O21" s="29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22"/>
      <c r="AM21" s="4"/>
      <c r="AN21" s="4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ht="15.75" customHeight="1">
      <c r="A22" s="4">
        <v>11.0</v>
      </c>
      <c r="B22" s="4"/>
      <c r="C22" s="4"/>
      <c r="D22" s="28"/>
      <c r="E22" s="4"/>
      <c r="F22" s="4"/>
      <c r="G22" s="4"/>
      <c r="H22" s="4"/>
      <c r="I22" s="4"/>
      <c r="J22" s="4"/>
      <c r="K22" s="4"/>
      <c r="L22" s="4"/>
      <c r="M22" s="4"/>
      <c r="N22" s="4"/>
      <c r="O22" s="29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22"/>
      <c r="AM22" s="4"/>
      <c r="AN22" s="4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ht="15.75" customHeight="1">
      <c r="A23" s="4">
        <v>12.0</v>
      </c>
      <c r="B23" s="4"/>
      <c r="C23" s="4"/>
      <c r="D23" s="28"/>
      <c r="E23" s="4"/>
      <c r="F23" s="4"/>
      <c r="G23" s="4"/>
      <c r="H23" s="4"/>
      <c r="I23" s="4"/>
      <c r="J23" s="4"/>
      <c r="K23" s="4"/>
      <c r="L23" s="4"/>
      <c r="M23" s="4"/>
      <c r="N23" s="4"/>
      <c r="O23" s="29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22"/>
      <c r="AM23" s="4"/>
      <c r="AN23" s="4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ht="15.75" customHeight="1">
      <c r="A24" s="4">
        <v>13.0</v>
      </c>
      <c r="B24" s="4"/>
      <c r="C24" s="4"/>
      <c r="D24" s="28"/>
      <c r="E24" s="4"/>
      <c r="F24" s="4"/>
      <c r="G24" s="4"/>
      <c r="H24" s="4"/>
      <c r="I24" s="4"/>
      <c r="J24" s="4"/>
      <c r="K24" s="4"/>
      <c r="L24" s="4"/>
      <c r="M24" s="4"/>
      <c r="N24" s="4"/>
      <c r="O24" s="29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22"/>
      <c r="AM24" s="4"/>
      <c r="AN24" s="4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ht="15.75" customHeight="1">
      <c r="A25" s="4">
        <v>14.0</v>
      </c>
      <c r="B25" s="4"/>
      <c r="C25" s="4"/>
      <c r="D25" s="28"/>
      <c r="E25" s="4"/>
      <c r="F25" s="4"/>
      <c r="G25" s="4"/>
      <c r="H25" s="4"/>
      <c r="I25" s="4"/>
      <c r="J25" s="4"/>
      <c r="K25" s="4"/>
      <c r="L25" s="4"/>
      <c r="M25" s="4"/>
      <c r="N25" s="4"/>
      <c r="O25" s="29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22"/>
      <c r="AM25" s="4"/>
      <c r="AN25" s="4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ht="15.75" customHeight="1">
      <c r="A26" s="4">
        <v>15.0</v>
      </c>
      <c r="B26" s="4"/>
      <c r="C26" s="4"/>
      <c r="D26" s="28"/>
      <c r="E26" s="4"/>
      <c r="F26" s="4"/>
      <c r="G26" s="4"/>
      <c r="H26" s="4"/>
      <c r="I26" s="4"/>
      <c r="J26" s="4"/>
      <c r="K26" s="4"/>
      <c r="L26" s="4"/>
      <c r="M26" s="4"/>
      <c r="N26" s="4"/>
      <c r="O26" s="29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22"/>
      <c r="AM26" s="4"/>
      <c r="AN26" s="4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ht="15.75" customHeight="1">
      <c r="A27" s="4">
        <v>16.0</v>
      </c>
      <c r="B27" s="4"/>
      <c r="C27" s="4"/>
      <c r="D27" s="28"/>
      <c r="E27" s="4"/>
      <c r="F27" s="4"/>
      <c r="G27" s="4"/>
      <c r="H27" s="4"/>
      <c r="I27" s="4"/>
      <c r="J27" s="4"/>
      <c r="K27" s="4"/>
      <c r="L27" s="4"/>
      <c r="M27" s="4"/>
      <c r="N27" s="4"/>
      <c r="O27" s="29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22"/>
      <c r="AM27" s="4"/>
      <c r="AN27" s="4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ht="15.75" customHeight="1">
      <c r="A28" s="4">
        <v>17.0</v>
      </c>
      <c r="B28" s="4"/>
      <c r="C28" s="4"/>
      <c r="D28" s="28"/>
      <c r="E28" s="4"/>
      <c r="F28" s="4"/>
      <c r="G28" s="4"/>
      <c r="H28" s="4"/>
      <c r="I28" s="4"/>
      <c r="J28" s="4"/>
      <c r="K28" s="4"/>
      <c r="L28" s="4"/>
      <c r="M28" s="4"/>
      <c r="N28" s="4"/>
      <c r="O28" s="29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22"/>
      <c r="AM28" s="4"/>
      <c r="AN28" s="4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ht="15.75" customHeight="1">
      <c r="A29" s="4">
        <v>18.0</v>
      </c>
      <c r="B29" s="4"/>
      <c r="C29" s="4"/>
      <c r="D29" s="28"/>
      <c r="E29" s="4"/>
      <c r="F29" s="4"/>
      <c r="G29" s="4"/>
      <c r="H29" s="4"/>
      <c r="I29" s="4"/>
      <c r="J29" s="4"/>
      <c r="K29" s="4"/>
      <c r="L29" s="4"/>
      <c r="M29" s="4"/>
      <c r="N29" s="4"/>
      <c r="O29" s="29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22"/>
      <c r="AM29" s="4"/>
      <c r="AN29" s="4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ht="15.75" customHeight="1">
      <c r="A30" s="4">
        <v>19.0</v>
      </c>
      <c r="B30" s="4"/>
      <c r="C30" s="4"/>
      <c r="D30" s="28"/>
      <c r="E30" s="4"/>
      <c r="F30" s="4"/>
      <c r="G30" s="4"/>
      <c r="H30" s="4"/>
      <c r="I30" s="4"/>
      <c r="J30" s="4"/>
      <c r="K30" s="4"/>
      <c r="L30" s="4"/>
      <c r="M30" s="4"/>
      <c r="N30" s="4"/>
      <c r="O30" s="29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22"/>
      <c r="AM30" s="4"/>
      <c r="AN30" s="4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ht="15.75" customHeight="1">
      <c r="A31" s="4">
        <v>20.0</v>
      </c>
      <c r="B31" s="4"/>
      <c r="C31" s="4"/>
      <c r="D31" s="28"/>
      <c r="E31" s="4"/>
      <c r="F31" s="4"/>
      <c r="G31" s="4"/>
      <c r="H31" s="4"/>
      <c r="I31" s="4"/>
      <c r="J31" s="4"/>
      <c r="K31" s="4"/>
      <c r="L31" s="4"/>
      <c r="M31" s="4"/>
      <c r="N31" s="4"/>
      <c r="O31" s="29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22"/>
      <c r="AM31" s="4"/>
      <c r="AN31" s="4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ht="15.75" customHeight="1">
      <c r="A32" s="4">
        <v>21.0</v>
      </c>
      <c r="B32" s="4"/>
      <c r="C32" s="4"/>
      <c r="D32" s="28"/>
      <c r="E32" s="4"/>
      <c r="F32" s="4"/>
      <c r="G32" s="4"/>
      <c r="H32" s="4"/>
      <c r="I32" s="4"/>
      <c r="J32" s="4"/>
      <c r="K32" s="4"/>
      <c r="L32" s="4"/>
      <c r="M32" s="4"/>
      <c r="N32" s="4"/>
      <c r="O32" s="29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22"/>
      <c r="AM32" s="4"/>
      <c r="AN32" s="4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ht="15.75" customHeight="1">
      <c r="A33" s="4">
        <v>22.0</v>
      </c>
      <c r="B33" s="4"/>
      <c r="C33" s="4"/>
      <c r="D33" s="28"/>
      <c r="E33" s="4"/>
      <c r="F33" s="4"/>
      <c r="G33" s="4"/>
      <c r="H33" s="4"/>
      <c r="I33" s="4"/>
      <c r="J33" s="4"/>
      <c r="K33" s="4"/>
      <c r="L33" s="4"/>
      <c r="M33" s="4"/>
      <c r="N33" s="4"/>
      <c r="O33" s="29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22"/>
      <c r="AM33" s="4"/>
      <c r="AN33" s="4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ht="15.75" customHeight="1">
      <c r="A34" s="4">
        <v>23.0</v>
      </c>
      <c r="B34" s="4"/>
      <c r="C34" s="4"/>
      <c r="D34" s="28"/>
      <c r="E34" s="4"/>
      <c r="F34" s="4"/>
      <c r="G34" s="4"/>
      <c r="H34" s="4"/>
      <c r="I34" s="4"/>
      <c r="J34" s="4"/>
      <c r="K34" s="4"/>
      <c r="L34" s="4"/>
      <c r="M34" s="4"/>
      <c r="N34" s="4"/>
      <c r="O34" s="29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22"/>
      <c r="AM34" s="4"/>
      <c r="AN34" s="4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ht="15.75" customHeight="1">
      <c r="A35" s="4">
        <v>24.0</v>
      </c>
      <c r="B35" s="4"/>
      <c r="C35" s="4"/>
      <c r="D35" s="28"/>
      <c r="E35" s="4"/>
      <c r="F35" s="4"/>
      <c r="G35" s="4"/>
      <c r="H35" s="4"/>
      <c r="I35" s="4"/>
      <c r="J35" s="4"/>
      <c r="K35" s="4"/>
      <c r="L35" s="4"/>
      <c r="M35" s="4"/>
      <c r="N35" s="4"/>
      <c r="O35" s="29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22"/>
      <c r="AM35" s="4"/>
      <c r="AN35" s="4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ht="15.75" customHeight="1">
      <c r="A36" s="4">
        <v>25.0</v>
      </c>
      <c r="B36" s="4"/>
      <c r="C36" s="4"/>
      <c r="D36" s="28"/>
      <c r="E36" s="4"/>
      <c r="F36" s="4"/>
      <c r="G36" s="4"/>
      <c r="H36" s="4"/>
      <c r="I36" s="4"/>
      <c r="J36" s="4"/>
      <c r="K36" s="4"/>
      <c r="L36" s="4"/>
      <c r="M36" s="4"/>
      <c r="N36" s="4"/>
      <c r="O36" s="29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22"/>
      <c r="AM36" s="4"/>
      <c r="AN36" s="4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ht="15.75" customHeight="1">
      <c r="A37" s="4">
        <v>26.0</v>
      </c>
      <c r="B37" s="4"/>
      <c r="C37" s="4"/>
      <c r="D37" s="28"/>
      <c r="E37" s="4"/>
      <c r="F37" s="4"/>
      <c r="G37" s="4"/>
      <c r="H37" s="4"/>
      <c r="I37" s="4"/>
      <c r="J37" s="4"/>
      <c r="K37" s="4"/>
      <c r="L37" s="4"/>
      <c r="M37" s="4"/>
      <c r="N37" s="4"/>
      <c r="O37" s="29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22"/>
      <c r="AM37" s="4"/>
      <c r="AN37" s="4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ht="15.75" customHeight="1">
      <c r="A38" s="4">
        <v>27.0</v>
      </c>
      <c r="B38" s="4"/>
      <c r="C38" s="4"/>
      <c r="D38" s="28"/>
      <c r="E38" s="4"/>
      <c r="F38" s="4"/>
      <c r="G38" s="4"/>
      <c r="H38" s="4"/>
      <c r="I38" s="4"/>
      <c r="J38" s="4"/>
      <c r="K38" s="4"/>
      <c r="L38" s="4"/>
      <c r="M38" s="4"/>
      <c r="N38" s="4"/>
      <c r="O38" s="29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22"/>
      <c r="AM38" s="4"/>
      <c r="AN38" s="4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ht="15.75" customHeight="1">
      <c r="A39" s="4">
        <v>28.0</v>
      </c>
      <c r="B39" s="4"/>
      <c r="C39" s="4"/>
      <c r="D39" s="28"/>
      <c r="E39" s="4"/>
      <c r="F39" s="4"/>
      <c r="G39" s="4"/>
      <c r="H39" s="4"/>
      <c r="I39" s="4"/>
      <c r="J39" s="4"/>
      <c r="K39" s="4"/>
      <c r="L39" s="4"/>
      <c r="M39" s="4"/>
      <c r="N39" s="4"/>
      <c r="O39" s="29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22"/>
      <c r="AM39" s="4"/>
      <c r="AN39" s="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ht="15.75" customHeight="1">
      <c r="A40" s="4">
        <v>29.0</v>
      </c>
      <c r="B40" s="4"/>
      <c r="C40" s="4"/>
      <c r="D40" s="28"/>
      <c r="E40" s="4"/>
      <c r="F40" s="4"/>
      <c r="G40" s="4"/>
      <c r="H40" s="4"/>
      <c r="I40" s="4"/>
      <c r="J40" s="4"/>
      <c r="K40" s="4"/>
      <c r="L40" s="4"/>
      <c r="M40" s="4"/>
      <c r="N40" s="4"/>
      <c r="O40" s="29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22"/>
      <c r="AM40" s="4"/>
      <c r="AN40" s="4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ht="15.75" customHeight="1">
      <c r="A41" s="4">
        <v>30.0</v>
      </c>
      <c r="B41" s="4"/>
      <c r="C41" s="4"/>
      <c r="D41" s="28"/>
      <c r="E41" s="4"/>
      <c r="F41" s="4"/>
      <c r="G41" s="4"/>
      <c r="H41" s="4"/>
      <c r="I41" s="4"/>
      <c r="J41" s="4"/>
      <c r="K41" s="4"/>
      <c r="L41" s="4"/>
      <c r="M41" s="4"/>
      <c r="N41" s="4"/>
      <c r="O41" s="29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22"/>
      <c r="AM41" s="4"/>
      <c r="AN41" s="4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ht="15.75" customHeight="1">
      <c r="A42" s="4">
        <v>31.0</v>
      </c>
      <c r="B42" s="4"/>
      <c r="C42" s="4"/>
      <c r="D42" s="28"/>
      <c r="E42" s="4"/>
      <c r="F42" s="4"/>
      <c r="G42" s="4"/>
      <c r="H42" s="4"/>
      <c r="I42" s="4"/>
      <c r="J42" s="4"/>
      <c r="K42" s="4"/>
      <c r="L42" s="4"/>
      <c r="M42" s="4"/>
      <c r="N42" s="4"/>
      <c r="O42" s="29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22"/>
      <c r="AM42" s="4"/>
      <c r="AN42" s="4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ht="15.75" customHeight="1">
      <c r="A43" s="4">
        <v>32.0</v>
      </c>
      <c r="B43" s="4"/>
      <c r="C43" s="4"/>
      <c r="D43" s="28"/>
      <c r="E43" s="4"/>
      <c r="F43" s="4"/>
      <c r="G43" s="4"/>
      <c r="H43" s="4"/>
      <c r="I43" s="4"/>
      <c r="J43" s="4"/>
      <c r="K43" s="4"/>
      <c r="L43" s="4"/>
      <c r="M43" s="4"/>
      <c r="N43" s="4"/>
      <c r="O43" s="29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22"/>
      <c r="AM43" s="4"/>
      <c r="AN43" s="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ht="15.75" customHeight="1">
      <c r="A44" s="4">
        <v>33.0</v>
      </c>
      <c r="B44" s="4"/>
      <c r="C44" s="4"/>
      <c r="D44" s="28"/>
      <c r="E44" s="4"/>
      <c r="F44" s="4"/>
      <c r="G44" s="4"/>
      <c r="H44" s="4"/>
      <c r="I44" s="4"/>
      <c r="J44" s="4"/>
      <c r="K44" s="4"/>
      <c r="L44" s="4"/>
      <c r="M44" s="4"/>
      <c r="N44" s="4"/>
      <c r="O44" s="29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22"/>
      <c r="AM44" s="4"/>
      <c r="AN44" s="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ht="15.75" customHeight="1">
      <c r="A45" s="4">
        <v>34.0</v>
      </c>
      <c r="B45" s="4"/>
      <c r="C45" s="4"/>
      <c r="D45" s="28"/>
      <c r="E45" s="4"/>
      <c r="F45" s="4"/>
      <c r="G45" s="4"/>
      <c r="H45" s="4"/>
      <c r="I45" s="4"/>
      <c r="J45" s="4"/>
      <c r="K45" s="4"/>
      <c r="L45" s="4"/>
      <c r="M45" s="4"/>
      <c r="N45" s="4"/>
      <c r="O45" s="29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22"/>
      <c r="AM45" s="4"/>
      <c r="AN45" s="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ht="15.75" customHeight="1">
      <c r="A46" s="4">
        <v>35.0</v>
      </c>
      <c r="B46" s="4"/>
      <c r="C46" s="4"/>
      <c r="D46" s="28"/>
      <c r="E46" s="4"/>
      <c r="F46" s="4"/>
      <c r="G46" s="4"/>
      <c r="H46" s="4"/>
      <c r="I46" s="4"/>
      <c r="J46" s="4"/>
      <c r="K46" s="4"/>
      <c r="L46" s="4"/>
      <c r="M46" s="4"/>
      <c r="N46" s="4"/>
      <c r="O46" s="29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22"/>
      <c r="AM46" s="4"/>
      <c r="AN46" s="4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ht="15.75" customHeight="1">
      <c r="A47" s="4">
        <v>36.0</v>
      </c>
      <c r="B47" s="4"/>
      <c r="C47" s="4"/>
      <c r="D47" s="28"/>
      <c r="E47" s="4"/>
      <c r="F47" s="4"/>
      <c r="G47" s="4"/>
      <c r="H47" s="4"/>
      <c r="I47" s="4"/>
      <c r="J47" s="4"/>
      <c r="K47" s="4"/>
      <c r="L47" s="4"/>
      <c r="M47" s="4"/>
      <c r="N47" s="4"/>
      <c r="O47" s="29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22"/>
      <c r="AM47" s="4"/>
      <c r="AN47" s="4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ht="15.75" customHeight="1">
      <c r="A48" s="4">
        <v>37.0</v>
      </c>
      <c r="B48" s="4"/>
      <c r="C48" s="4"/>
      <c r="D48" s="28"/>
      <c r="E48" s="4"/>
      <c r="F48" s="4"/>
      <c r="G48" s="4"/>
      <c r="H48" s="4"/>
      <c r="I48" s="4"/>
      <c r="J48" s="4"/>
      <c r="K48" s="4"/>
      <c r="L48" s="4"/>
      <c r="M48" s="4"/>
      <c r="N48" s="4"/>
      <c r="O48" s="29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22"/>
      <c r="AM48" s="4"/>
      <c r="AN48" s="4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ht="15.75" customHeight="1">
      <c r="A49" s="4">
        <v>38.0</v>
      </c>
      <c r="B49" s="4"/>
      <c r="C49" s="4"/>
      <c r="D49" s="28"/>
      <c r="E49" s="4"/>
      <c r="F49" s="4"/>
      <c r="G49" s="4"/>
      <c r="H49" s="4"/>
      <c r="I49" s="4"/>
      <c r="J49" s="4"/>
      <c r="K49" s="4"/>
      <c r="L49" s="4"/>
      <c r="M49" s="4"/>
      <c r="N49" s="4"/>
      <c r="O49" s="29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22"/>
      <c r="AM49" s="4"/>
      <c r="AN49" s="4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ht="15.75" customHeight="1">
      <c r="A50" s="4">
        <v>39.0</v>
      </c>
      <c r="B50" s="4"/>
      <c r="C50" s="4"/>
      <c r="D50" s="28"/>
      <c r="E50" s="4"/>
      <c r="F50" s="4"/>
      <c r="G50" s="4"/>
      <c r="H50" s="4"/>
      <c r="I50" s="4"/>
      <c r="J50" s="4"/>
      <c r="K50" s="4"/>
      <c r="L50" s="4"/>
      <c r="M50" s="4"/>
      <c r="N50" s="4"/>
      <c r="O50" s="29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22"/>
      <c r="AM50" s="4"/>
      <c r="AN50" s="4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ht="15.75" customHeight="1">
      <c r="A51" s="4">
        <v>40.0</v>
      </c>
      <c r="B51" s="4"/>
      <c r="C51" s="4"/>
      <c r="D51" s="28"/>
      <c r="E51" s="4"/>
      <c r="F51" s="4"/>
      <c r="G51" s="4"/>
      <c r="H51" s="4"/>
      <c r="I51" s="4"/>
      <c r="J51" s="4"/>
      <c r="K51" s="4"/>
      <c r="L51" s="4"/>
      <c r="M51" s="4"/>
      <c r="N51" s="4"/>
      <c r="O51" s="29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22"/>
      <c r="AM51" s="4"/>
      <c r="AN51" s="4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ht="15.75" customHeight="1">
      <c r="A52" s="4">
        <v>41.0</v>
      </c>
      <c r="B52" s="4"/>
      <c r="C52" s="4"/>
      <c r="D52" s="28"/>
      <c r="E52" s="4"/>
      <c r="F52" s="4"/>
      <c r="G52" s="4"/>
      <c r="H52" s="4"/>
      <c r="I52" s="4"/>
      <c r="J52" s="4"/>
      <c r="K52" s="4"/>
      <c r="L52" s="4"/>
      <c r="M52" s="4"/>
      <c r="N52" s="4"/>
      <c r="O52" s="29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22"/>
      <c r="AM52" s="4"/>
      <c r="AN52" s="4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ht="15.75" customHeight="1">
      <c r="A53" s="4">
        <v>42.0</v>
      </c>
      <c r="B53" s="4"/>
      <c r="C53" s="4"/>
      <c r="D53" s="28"/>
      <c r="E53" s="4"/>
      <c r="F53" s="4"/>
      <c r="G53" s="4"/>
      <c r="H53" s="4"/>
      <c r="I53" s="4"/>
      <c r="J53" s="4"/>
      <c r="K53" s="4"/>
      <c r="L53" s="4"/>
      <c r="M53" s="4"/>
      <c r="N53" s="4"/>
      <c r="O53" s="29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22"/>
      <c r="AM53" s="4"/>
      <c r="AN53" s="4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ht="15.75" customHeight="1">
      <c r="A54" s="4">
        <v>43.0</v>
      </c>
      <c r="B54" s="4"/>
      <c r="C54" s="4"/>
      <c r="D54" s="28"/>
      <c r="E54" s="4"/>
      <c r="F54" s="4"/>
      <c r="G54" s="4"/>
      <c r="H54" s="4"/>
      <c r="I54" s="4"/>
      <c r="J54" s="4"/>
      <c r="K54" s="4"/>
      <c r="L54" s="4"/>
      <c r="M54" s="4"/>
      <c r="N54" s="4"/>
      <c r="O54" s="29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22"/>
      <c r="AM54" s="4"/>
      <c r="AN54" s="4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ht="15.75" customHeight="1">
      <c r="A55" s="4">
        <v>44.0</v>
      </c>
      <c r="B55" s="4"/>
      <c r="C55" s="4"/>
      <c r="D55" s="28"/>
      <c r="E55" s="4"/>
      <c r="F55" s="4"/>
      <c r="G55" s="4"/>
      <c r="H55" s="4"/>
      <c r="I55" s="4"/>
      <c r="J55" s="4"/>
      <c r="K55" s="4"/>
      <c r="L55" s="4"/>
      <c r="M55" s="4"/>
      <c r="N55" s="4"/>
      <c r="O55" s="29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2"/>
      <c r="AM55" s="4"/>
      <c r="AN55" s="4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ht="15.75" customHeight="1">
      <c r="A56" s="4">
        <v>45.0</v>
      </c>
      <c r="B56" s="4"/>
      <c r="C56" s="4"/>
      <c r="D56" s="28"/>
      <c r="E56" s="4"/>
      <c r="F56" s="4"/>
      <c r="G56" s="4"/>
      <c r="H56" s="4"/>
      <c r="I56" s="4"/>
      <c r="J56" s="4"/>
      <c r="K56" s="4"/>
      <c r="L56" s="4"/>
      <c r="M56" s="4"/>
      <c r="N56" s="4"/>
      <c r="O56" s="29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22"/>
      <c r="AM56" s="4"/>
      <c r="AN56" s="4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ht="15.75" customHeight="1">
      <c r="A57" s="4">
        <v>46.0</v>
      </c>
      <c r="B57" s="4"/>
      <c r="C57" s="4"/>
      <c r="D57" s="28"/>
      <c r="E57" s="4"/>
      <c r="F57" s="4"/>
      <c r="G57" s="4"/>
      <c r="H57" s="4"/>
      <c r="I57" s="4"/>
      <c r="J57" s="4"/>
      <c r="K57" s="4"/>
      <c r="L57" s="4"/>
      <c r="M57" s="4"/>
      <c r="N57" s="4"/>
      <c r="O57" s="29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22"/>
      <c r="AM57" s="4"/>
      <c r="AN57" s="4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ht="15.75" customHeight="1">
      <c r="A58" s="4">
        <v>47.0</v>
      </c>
      <c r="B58" s="4"/>
      <c r="C58" s="4"/>
      <c r="D58" s="28"/>
      <c r="E58" s="4"/>
      <c r="F58" s="4"/>
      <c r="G58" s="4"/>
      <c r="H58" s="4"/>
      <c r="I58" s="4"/>
      <c r="J58" s="4"/>
      <c r="K58" s="4"/>
      <c r="L58" s="4"/>
      <c r="M58" s="4"/>
      <c r="N58" s="4"/>
      <c r="O58" s="29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22"/>
      <c r="AM58" s="4"/>
      <c r="AN58" s="4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ht="15.75" customHeight="1">
      <c r="A59" s="4">
        <v>48.0</v>
      </c>
      <c r="B59" s="4"/>
      <c r="C59" s="4"/>
      <c r="D59" s="28"/>
      <c r="E59" s="4"/>
      <c r="F59" s="4"/>
      <c r="G59" s="4"/>
      <c r="H59" s="4"/>
      <c r="I59" s="4"/>
      <c r="J59" s="4"/>
      <c r="K59" s="4"/>
      <c r="L59" s="4"/>
      <c r="M59" s="4"/>
      <c r="N59" s="4"/>
      <c r="O59" s="29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22"/>
      <c r="AM59" s="4"/>
      <c r="AN59" s="4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ht="15.75" customHeight="1">
      <c r="A60" s="4">
        <v>49.0</v>
      </c>
      <c r="B60" s="4"/>
      <c r="C60" s="4"/>
      <c r="D60" s="28"/>
      <c r="E60" s="4"/>
      <c r="F60" s="4"/>
      <c r="G60" s="4"/>
      <c r="H60" s="4"/>
      <c r="I60" s="4"/>
      <c r="J60" s="4"/>
      <c r="K60" s="4"/>
      <c r="L60" s="4"/>
      <c r="M60" s="4"/>
      <c r="N60" s="4"/>
      <c r="O60" s="29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22"/>
      <c r="AM60" s="4"/>
      <c r="AN60" s="4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ht="15.75" customHeight="1">
      <c r="A61" s="4">
        <v>50.0</v>
      </c>
      <c r="B61" s="4"/>
      <c r="C61" s="4"/>
      <c r="D61" s="28"/>
      <c r="E61" s="4"/>
      <c r="F61" s="4"/>
      <c r="G61" s="4"/>
      <c r="H61" s="4"/>
      <c r="I61" s="4"/>
      <c r="J61" s="4"/>
      <c r="K61" s="4"/>
      <c r="L61" s="4"/>
      <c r="M61" s="4"/>
      <c r="N61" s="4"/>
      <c r="O61" s="29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22"/>
      <c r="AM61" s="4"/>
      <c r="AN61" s="4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ht="15.75" customHeight="1">
      <c r="A62" s="4">
        <v>51.0</v>
      </c>
      <c r="B62" s="4"/>
      <c r="C62" s="4"/>
      <c r="D62" s="28"/>
      <c r="E62" s="4"/>
      <c r="F62" s="4"/>
      <c r="G62" s="4"/>
      <c r="H62" s="4"/>
      <c r="I62" s="4"/>
      <c r="J62" s="4"/>
      <c r="K62" s="4"/>
      <c r="L62" s="4"/>
      <c r="M62" s="4"/>
      <c r="N62" s="4"/>
      <c r="O62" s="29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22"/>
      <c r="AM62" s="4"/>
      <c r="AN62" s="4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ht="15.75" customHeight="1">
      <c r="A63" s="4">
        <v>52.0</v>
      </c>
      <c r="B63" s="4"/>
      <c r="C63" s="4"/>
      <c r="D63" s="28"/>
      <c r="E63" s="4"/>
      <c r="F63" s="4"/>
      <c r="G63" s="4"/>
      <c r="H63" s="4"/>
      <c r="I63" s="4"/>
      <c r="J63" s="4"/>
      <c r="K63" s="4"/>
      <c r="L63" s="4"/>
      <c r="M63" s="4"/>
      <c r="N63" s="4"/>
      <c r="O63" s="29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22"/>
      <c r="AM63" s="4"/>
      <c r="AN63" s="4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ht="15.75" customHeight="1">
      <c r="A64" s="4">
        <v>53.0</v>
      </c>
      <c r="B64" s="4"/>
      <c r="C64" s="4"/>
      <c r="D64" s="28"/>
      <c r="E64" s="4"/>
      <c r="F64" s="4"/>
      <c r="G64" s="4"/>
      <c r="H64" s="4"/>
      <c r="I64" s="4"/>
      <c r="J64" s="4"/>
      <c r="K64" s="4"/>
      <c r="L64" s="4"/>
      <c r="M64" s="4"/>
      <c r="N64" s="4"/>
      <c r="O64" s="29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22"/>
      <c r="AM64" s="4"/>
      <c r="AN64" s="4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ht="15.75" customHeight="1">
      <c r="A65" s="4">
        <v>54.0</v>
      </c>
      <c r="B65" s="4"/>
      <c r="C65" s="4"/>
      <c r="D65" s="28"/>
      <c r="E65" s="4"/>
      <c r="F65" s="4"/>
      <c r="G65" s="4"/>
      <c r="H65" s="4"/>
      <c r="I65" s="4"/>
      <c r="J65" s="4"/>
      <c r="K65" s="4"/>
      <c r="L65" s="4"/>
      <c r="M65" s="4"/>
      <c r="N65" s="4"/>
      <c r="O65" s="29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22"/>
      <c r="AM65" s="4"/>
      <c r="AN65" s="4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ht="15.75" customHeight="1">
      <c r="A66" s="4">
        <v>55.0</v>
      </c>
      <c r="B66" s="4"/>
      <c r="C66" s="4"/>
      <c r="D66" s="28"/>
      <c r="E66" s="4"/>
      <c r="F66" s="4"/>
      <c r="G66" s="4"/>
      <c r="H66" s="4"/>
      <c r="I66" s="4"/>
      <c r="J66" s="4"/>
      <c r="K66" s="4"/>
      <c r="L66" s="4"/>
      <c r="M66" s="4"/>
      <c r="N66" s="4"/>
      <c r="O66" s="29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22"/>
      <c r="AM66" s="4"/>
      <c r="AN66" s="4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ht="15.75" customHeight="1">
      <c r="A67" s="4">
        <v>56.0</v>
      </c>
      <c r="B67" s="4"/>
      <c r="C67" s="4"/>
      <c r="D67" s="28"/>
      <c r="E67" s="4"/>
      <c r="F67" s="4"/>
      <c r="G67" s="4"/>
      <c r="H67" s="4"/>
      <c r="I67" s="4"/>
      <c r="J67" s="4"/>
      <c r="K67" s="4"/>
      <c r="L67" s="4"/>
      <c r="M67" s="4"/>
      <c r="N67" s="4"/>
      <c r="O67" s="29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22"/>
      <c r="AM67" s="4"/>
      <c r="AN67" s="4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ht="15.75" customHeight="1">
      <c r="A68" s="4">
        <v>57.0</v>
      </c>
      <c r="B68" s="4"/>
      <c r="C68" s="4"/>
      <c r="D68" s="28"/>
      <c r="E68" s="4"/>
      <c r="F68" s="4"/>
      <c r="G68" s="4"/>
      <c r="H68" s="4"/>
      <c r="I68" s="4"/>
      <c r="J68" s="4"/>
      <c r="K68" s="4"/>
      <c r="L68" s="4"/>
      <c r="M68" s="4"/>
      <c r="N68" s="4"/>
      <c r="O68" s="29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22"/>
      <c r="AM68" s="4"/>
      <c r="AN68" s="4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ht="15.75" customHeight="1">
      <c r="A69" s="4">
        <v>58.0</v>
      </c>
      <c r="B69" s="4"/>
      <c r="C69" s="4"/>
      <c r="D69" s="28"/>
      <c r="E69" s="4"/>
      <c r="F69" s="4"/>
      <c r="G69" s="4"/>
      <c r="H69" s="4"/>
      <c r="I69" s="4"/>
      <c r="J69" s="4"/>
      <c r="K69" s="4"/>
      <c r="L69" s="4"/>
      <c r="M69" s="4"/>
      <c r="N69" s="4"/>
      <c r="O69" s="29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22"/>
      <c r="AM69" s="4"/>
      <c r="AN69" s="4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ht="15.75" customHeight="1">
      <c r="A70" s="4">
        <v>59.0</v>
      </c>
      <c r="B70" s="4"/>
      <c r="C70" s="4"/>
      <c r="D70" s="28"/>
      <c r="E70" s="4"/>
      <c r="F70" s="4"/>
      <c r="G70" s="4"/>
      <c r="H70" s="4"/>
      <c r="I70" s="4"/>
      <c r="J70" s="4"/>
      <c r="K70" s="4"/>
      <c r="L70" s="4"/>
      <c r="M70" s="4"/>
      <c r="N70" s="4"/>
      <c r="O70" s="29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22"/>
      <c r="AM70" s="4"/>
      <c r="AN70" s="4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ht="15.75" customHeight="1">
      <c r="A71" s="4">
        <v>60.0</v>
      </c>
      <c r="B71" s="4"/>
      <c r="C71" s="4"/>
      <c r="D71" s="28"/>
      <c r="E71" s="4"/>
      <c r="F71" s="4"/>
      <c r="G71" s="4"/>
      <c r="H71" s="4"/>
      <c r="I71" s="4"/>
      <c r="J71" s="4"/>
      <c r="K71" s="4"/>
      <c r="L71" s="4"/>
      <c r="M71" s="4"/>
      <c r="N71" s="4"/>
      <c r="O71" s="29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22"/>
      <c r="AM71" s="4"/>
      <c r="AN71" s="4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ht="33.0" customHeight="1">
      <c r="A72" s="30" t="s">
        <v>31</v>
      </c>
      <c r="B72" s="31"/>
      <c r="C72" s="32"/>
      <c r="D72" s="33">
        <f t="shared" ref="D72:AN72" si="1">COUNTA(D12:D71)</f>
        <v>2</v>
      </c>
      <c r="E72" s="33">
        <f t="shared" si="1"/>
        <v>2</v>
      </c>
      <c r="F72" s="33">
        <f t="shared" si="1"/>
        <v>2</v>
      </c>
      <c r="G72" s="33">
        <f t="shared" si="1"/>
        <v>2</v>
      </c>
      <c r="H72" s="33">
        <f t="shared" si="1"/>
        <v>2</v>
      </c>
      <c r="I72" s="33">
        <f t="shared" si="1"/>
        <v>0</v>
      </c>
      <c r="J72" s="33">
        <f t="shared" si="1"/>
        <v>0</v>
      </c>
      <c r="K72" s="33">
        <f t="shared" si="1"/>
        <v>0</v>
      </c>
      <c r="L72" s="33">
        <f t="shared" si="1"/>
        <v>0</v>
      </c>
      <c r="M72" s="33">
        <f t="shared" si="1"/>
        <v>0</v>
      </c>
      <c r="N72" s="33">
        <f t="shared" si="1"/>
        <v>0</v>
      </c>
      <c r="O72" s="34">
        <f t="shared" si="1"/>
        <v>0</v>
      </c>
      <c r="P72" s="33">
        <f t="shared" si="1"/>
        <v>0</v>
      </c>
      <c r="Q72" s="33">
        <f t="shared" si="1"/>
        <v>0</v>
      </c>
      <c r="R72" s="33">
        <f t="shared" si="1"/>
        <v>0</v>
      </c>
      <c r="S72" s="33">
        <f t="shared" si="1"/>
        <v>0</v>
      </c>
      <c r="T72" s="33">
        <f t="shared" si="1"/>
        <v>0</v>
      </c>
      <c r="U72" s="33">
        <f t="shared" si="1"/>
        <v>0</v>
      </c>
      <c r="V72" s="33">
        <f t="shared" si="1"/>
        <v>0</v>
      </c>
      <c r="W72" s="33">
        <f t="shared" si="1"/>
        <v>0</v>
      </c>
      <c r="X72" s="33">
        <f t="shared" si="1"/>
        <v>0</v>
      </c>
      <c r="Y72" s="33">
        <f t="shared" si="1"/>
        <v>0</v>
      </c>
      <c r="Z72" s="33">
        <f t="shared" si="1"/>
        <v>0</v>
      </c>
      <c r="AA72" s="33">
        <f t="shared" si="1"/>
        <v>0</v>
      </c>
      <c r="AB72" s="33">
        <f t="shared" si="1"/>
        <v>0</v>
      </c>
      <c r="AC72" s="33">
        <f t="shared" si="1"/>
        <v>0</v>
      </c>
      <c r="AD72" s="33">
        <f t="shared" si="1"/>
        <v>0</v>
      </c>
      <c r="AE72" s="33">
        <f t="shared" si="1"/>
        <v>0</v>
      </c>
      <c r="AF72" s="33">
        <f t="shared" si="1"/>
        <v>0</v>
      </c>
      <c r="AG72" s="33">
        <f t="shared" si="1"/>
        <v>0</v>
      </c>
      <c r="AH72" s="33">
        <f t="shared" si="1"/>
        <v>0</v>
      </c>
      <c r="AI72" s="33">
        <f t="shared" si="1"/>
        <v>0</v>
      </c>
      <c r="AJ72" s="33">
        <f t="shared" si="1"/>
        <v>0</v>
      </c>
      <c r="AK72" s="33">
        <f t="shared" si="1"/>
        <v>0</v>
      </c>
      <c r="AL72" s="33">
        <f t="shared" si="1"/>
        <v>0</v>
      </c>
      <c r="AM72" s="33">
        <f t="shared" si="1"/>
        <v>0</v>
      </c>
      <c r="AN72" s="33">
        <f t="shared" si="1"/>
        <v>2</v>
      </c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</row>
    <row r="73" ht="29.25" customHeight="1">
      <c r="A73" s="36" t="s">
        <v>32</v>
      </c>
      <c r="B73" s="2"/>
      <c r="C73" s="37"/>
      <c r="D73" s="38">
        <f t="shared" ref="D73:AN73" si="2">COUNTIF(D12:D71,"&gt;="&amp;D11)</f>
        <v>2</v>
      </c>
      <c r="E73" s="38">
        <f t="shared" si="2"/>
        <v>2</v>
      </c>
      <c r="F73" s="38">
        <f t="shared" si="2"/>
        <v>2</v>
      </c>
      <c r="G73" s="38">
        <f t="shared" si="2"/>
        <v>2</v>
      </c>
      <c r="H73" s="38">
        <f t="shared" si="2"/>
        <v>2</v>
      </c>
      <c r="I73" s="38">
        <f t="shared" si="2"/>
        <v>0</v>
      </c>
      <c r="J73" s="38">
        <f t="shared" si="2"/>
        <v>0</v>
      </c>
      <c r="K73" s="38">
        <f t="shared" si="2"/>
        <v>0</v>
      </c>
      <c r="L73" s="38">
        <f t="shared" si="2"/>
        <v>0</v>
      </c>
      <c r="M73" s="38">
        <f t="shared" si="2"/>
        <v>0</v>
      </c>
      <c r="N73" s="38">
        <f t="shared" si="2"/>
        <v>0</v>
      </c>
      <c r="O73" s="39">
        <f t="shared" si="2"/>
        <v>0</v>
      </c>
      <c r="P73" s="38">
        <f t="shared" si="2"/>
        <v>0</v>
      </c>
      <c r="Q73" s="38">
        <f t="shared" si="2"/>
        <v>0</v>
      </c>
      <c r="R73" s="38">
        <f t="shared" si="2"/>
        <v>0</v>
      </c>
      <c r="S73" s="38">
        <f t="shared" si="2"/>
        <v>0</v>
      </c>
      <c r="T73" s="38">
        <f t="shared" si="2"/>
        <v>0</v>
      </c>
      <c r="U73" s="38">
        <f t="shared" si="2"/>
        <v>0</v>
      </c>
      <c r="V73" s="38">
        <f t="shared" si="2"/>
        <v>0</v>
      </c>
      <c r="W73" s="38">
        <f t="shared" si="2"/>
        <v>0</v>
      </c>
      <c r="X73" s="38">
        <f t="shared" si="2"/>
        <v>0</v>
      </c>
      <c r="Y73" s="38">
        <f t="shared" si="2"/>
        <v>0</v>
      </c>
      <c r="Z73" s="38">
        <f t="shared" si="2"/>
        <v>0</v>
      </c>
      <c r="AA73" s="38">
        <f t="shared" si="2"/>
        <v>0</v>
      </c>
      <c r="AB73" s="38">
        <f t="shared" si="2"/>
        <v>0</v>
      </c>
      <c r="AC73" s="38">
        <f t="shared" si="2"/>
        <v>0</v>
      </c>
      <c r="AD73" s="38">
        <f t="shared" si="2"/>
        <v>0</v>
      </c>
      <c r="AE73" s="38">
        <f t="shared" si="2"/>
        <v>0</v>
      </c>
      <c r="AF73" s="38">
        <f t="shared" si="2"/>
        <v>0</v>
      </c>
      <c r="AG73" s="38">
        <f t="shared" si="2"/>
        <v>0</v>
      </c>
      <c r="AH73" s="38">
        <f t="shared" si="2"/>
        <v>0</v>
      </c>
      <c r="AI73" s="38">
        <f t="shared" si="2"/>
        <v>0</v>
      </c>
      <c r="AJ73" s="38">
        <f t="shared" si="2"/>
        <v>0</v>
      </c>
      <c r="AK73" s="38">
        <f t="shared" si="2"/>
        <v>0</v>
      </c>
      <c r="AL73" s="38">
        <f t="shared" si="2"/>
        <v>0</v>
      </c>
      <c r="AM73" s="38">
        <f t="shared" si="2"/>
        <v>0</v>
      </c>
      <c r="AN73" s="38">
        <f t="shared" si="2"/>
        <v>2</v>
      </c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</row>
    <row r="74" ht="38.25" customHeight="1">
      <c r="A74" s="40" t="s">
        <v>33</v>
      </c>
      <c r="B74" s="41"/>
      <c r="C74" s="42"/>
      <c r="D74" s="43">
        <f t="shared" ref="D74:AN74" si="3">(D73/D72*100)</f>
        <v>100</v>
      </c>
      <c r="E74" s="43">
        <f t="shared" si="3"/>
        <v>100</v>
      </c>
      <c r="F74" s="43">
        <f t="shared" si="3"/>
        <v>100</v>
      </c>
      <c r="G74" s="43">
        <f t="shared" si="3"/>
        <v>100</v>
      </c>
      <c r="H74" s="43">
        <f t="shared" si="3"/>
        <v>100</v>
      </c>
      <c r="I74" s="43" t="str">
        <f t="shared" si="3"/>
        <v>#DIV/0!</v>
      </c>
      <c r="J74" s="43" t="str">
        <f t="shared" si="3"/>
        <v>#DIV/0!</v>
      </c>
      <c r="K74" s="43" t="str">
        <f t="shared" si="3"/>
        <v>#DIV/0!</v>
      </c>
      <c r="L74" s="43" t="str">
        <f t="shared" si="3"/>
        <v>#DIV/0!</v>
      </c>
      <c r="M74" s="43" t="str">
        <f t="shared" si="3"/>
        <v>#DIV/0!</v>
      </c>
      <c r="N74" s="43" t="str">
        <f t="shared" si="3"/>
        <v>#DIV/0!</v>
      </c>
      <c r="O74" s="44" t="str">
        <f t="shared" si="3"/>
        <v>#DIV/0!</v>
      </c>
      <c r="P74" s="43" t="str">
        <f t="shared" si="3"/>
        <v>#DIV/0!</v>
      </c>
      <c r="Q74" s="43" t="str">
        <f t="shared" si="3"/>
        <v>#DIV/0!</v>
      </c>
      <c r="R74" s="43" t="str">
        <f t="shared" si="3"/>
        <v>#DIV/0!</v>
      </c>
      <c r="S74" s="43" t="str">
        <f t="shared" si="3"/>
        <v>#DIV/0!</v>
      </c>
      <c r="T74" s="43" t="str">
        <f t="shared" si="3"/>
        <v>#DIV/0!</v>
      </c>
      <c r="U74" s="43" t="str">
        <f t="shared" si="3"/>
        <v>#DIV/0!</v>
      </c>
      <c r="V74" s="43" t="str">
        <f t="shared" si="3"/>
        <v>#DIV/0!</v>
      </c>
      <c r="W74" s="43" t="str">
        <f t="shared" si="3"/>
        <v>#DIV/0!</v>
      </c>
      <c r="X74" s="43" t="str">
        <f t="shared" si="3"/>
        <v>#DIV/0!</v>
      </c>
      <c r="Y74" s="43" t="str">
        <f t="shared" si="3"/>
        <v>#DIV/0!</v>
      </c>
      <c r="Z74" s="43" t="str">
        <f t="shared" si="3"/>
        <v>#DIV/0!</v>
      </c>
      <c r="AA74" s="43" t="str">
        <f t="shared" si="3"/>
        <v>#DIV/0!</v>
      </c>
      <c r="AB74" s="43" t="str">
        <f t="shared" si="3"/>
        <v>#DIV/0!</v>
      </c>
      <c r="AC74" s="43" t="str">
        <f t="shared" si="3"/>
        <v>#DIV/0!</v>
      </c>
      <c r="AD74" s="43" t="str">
        <f t="shared" si="3"/>
        <v>#DIV/0!</v>
      </c>
      <c r="AE74" s="43" t="str">
        <f t="shared" si="3"/>
        <v>#DIV/0!</v>
      </c>
      <c r="AF74" s="43" t="str">
        <f t="shared" si="3"/>
        <v>#DIV/0!</v>
      </c>
      <c r="AG74" s="43" t="str">
        <f t="shared" si="3"/>
        <v>#DIV/0!</v>
      </c>
      <c r="AH74" s="43" t="str">
        <f t="shared" si="3"/>
        <v>#DIV/0!</v>
      </c>
      <c r="AI74" s="43" t="str">
        <f t="shared" si="3"/>
        <v>#DIV/0!</v>
      </c>
      <c r="AJ74" s="43" t="str">
        <f t="shared" si="3"/>
        <v>#DIV/0!</v>
      </c>
      <c r="AK74" s="43" t="str">
        <f t="shared" si="3"/>
        <v>#DIV/0!</v>
      </c>
      <c r="AL74" s="43" t="str">
        <f t="shared" si="3"/>
        <v>#DIV/0!</v>
      </c>
      <c r="AM74" s="43" t="str">
        <f t="shared" si="3"/>
        <v>#DIV/0!</v>
      </c>
      <c r="AN74" s="45">
        <f t="shared" si="3"/>
        <v>100</v>
      </c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47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47"/>
      <c r="P76" s="6"/>
      <c r="Q76" s="6"/>
      <c r="R76" s="6"/>
      <c r="S76" s="6"/>
      <c r="T76" s="6"/>
      <c r="U76" s="6"/>
      <c r="V76" s="6"/>
      <c r="W76" s="6"/>
      <c r="X76" s="48"/>
      <c r="AH76" s="6"/>
      <c r="AI76" s="6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6"/>
      <c r="AW76" s="6"/>
      <c r="AX76" s="49"/>
      <c r="AY76" s="49"/>
      <c r="AZ76" s="49"/>
      <c r="BA76" s="49"/>
      <c r="BB76" s="49"/>
      <c r="BC76" s="49"/>
      <c r="BD76" s="49"/>
      <c r="BE76" s="49"/>
      <c r="BF76" s="49"/>
      <c r="BG76" s="49"/>
    </row>
    <row r="77" ht="15.75" customHeight="1">
      <c r="A77" s="48"/>
      <c r="K77" s="6"/>
      <c r="L77" s="48"/>
      <c r="V77" s="6"/>
      <c r="W77" s="6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6"/>
      <c r="AI77" s="6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6"/>
      <c r="AW77" s="6"/>
      <c r="AX77" s="48"/>
      <c r="AY77" s="48"/>
      <c r="AZ77" s="48"/>
      <c r="BA77" s="48"/>
      <c r="BB77" s="48"/>
      <c r="BC77" s="48"/>
      <c r="BD77" s="48"/>
      <c r="BE77" s="48"/>
      <c r="BF77" s="48"/>
      <c r="BG77" s="48"/>
    </row>
    <row r="78" ht="15.75" customHeight="1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6"/>
      <c r="L78" s="48"/>
      <c r="M78" s="48"/>
      <c r="N78" s="48"/>
      <c r="O78" s="50"/>
      <c r="P78" s="48"/>
      <c r="Q78" s="48"/>
      <c r="R78" s="48"/>
      <c r="S78" s="48"/>
      <c r="T78" s="48"/>
      <c r="U78" s="48"/>
      <c r="V78" s="6"/>
      <c r="W78" s="6"/>
      <c r="X78" s="48"/>
      <c r="Y78" s="48"/>
      <c r="Z78" s="48"/>
      <c r="AA78" s="48"/>
      <c r="AB78" s="48"/>
      <c r="AC78" s="48"/>
      <c r="AD78" s="48"/>
      <c r="AE78" s="48"/>
      <c r="AF78" s="51"/>
      <c r="AG78" s="48"/>
      <c r="AH78" s="6"/>
      <c r="AI78" s="6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51"/>
      <c r="AU78" s="48"/>
      <c r="AV78" s="6"/>
      <c r="AW78" s="6"/>
      <c r="AX78" s="48"/>
      <c r="AY78" s="48"/>
      <c r="AZ78" s="48"/>
      <c r="BA78" s="48"/>
      <c r="BB78" s="48"/>
      <c r="BC78" s="48"/>
      <c r="BD78" s="48"/>
      <c r="BE78" s="48"/>
      <c r="BF78" s="51"/>
      <c r="BG78" s="48"/>
    </row>
    <row r="79" ht="15.75" customHeight="1">
      <c r="A79" s="48"/>
      <c r="B79" s="48"/>
      <c r="C79" s="48"/>
      <c r="D79" s="48"/>
      <c r="E79" s="48"/>
      <c r="F79" s="48"/>
      <c r="G79" s="48"/>
      <c r="H79" s="48"/>
      <c r="I79" s="51"/>
      <c r="J79" s="48"/>
      <c r="K79" s="6"/>
      <c r="L79" s="48"/>
      <c r="M79" s="48"/>
      <c r="N79" s="48"/>
      <c r="O79" s="50"/>
      <c r="P79" s="48"/>
      <c r="Q79" s="48"/>
      <c r="R79" s="48"/>
      <c r="S79" s="48"/>
      <c r="T79" s="51"/>
      <c r="U79" s="48"/>
      <c r="V79" s="6"/>
      <c r="W79" s="6"/>
      <c r="X79" s="48"/>
      <c r="Y79" s="48"/>
      <c r="Z79" s="48"/>
      <c r="AA79" s="48"/>
      <c r="AB79" s="48"/>
      <c r="AC79" s="48"/>
      <c r="AD79" s="48"/>
      <c r="AE79" s="48"/>
      <c r="AF79" s="51"/>
      <c r="AG79" s="48"/>
      <c r="AH79" s="6"/>
      <c r="AI79" s="6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51"/>
      <c r="AU79" s="48"/>
      <c r="AV79" s="6"/>
      <c r="AW79" s="6"/>
      <c r="AX79" s="48"/>
      <c r="AY79" s="48"/>
      <c r="AZ79" s="48"/>
      <c r="BA79" s="48"/>
      <c r="BB79" s="48"/>
      <c r="BC79" s="48"/>
      <c r="BD79" s="48"/>
      <c r="BE79" s="48"/>
      <c r="BF79" s="51"/>
      <c r="BG79" s="48"/>
    </row>
    <row r="80" ht="15.75" customHeight="1">
      <c r="A80" s="48"/>
      <c r="B80" s="48"/>
      <c r="C80" s="48"/>
      <c r="D80" s="48"/>
      <c r="E80" s="48"/>
      <c r="F80" s="48"/>
      <c r="G80" s="48"/>
      <c r="H80" s="48"/>
      <c r="I80" s="51"/>
      <c r="J80" s="48"/>
      <c r="K80" s="6"/>
      <c r="L80" s="48"/>
      <c r="M80" s="48"/>
      <c r="N80" s="48"/>
      <c r="O80" s="50"/>
      <c r="P80" s="48"/>
      <c r="Q80" s="48"/>
      <c r="R80" s="48"/>
      <c r="S80" s="48"/>
      <c r="T80" s="51"/>
      <c r="U80" s="48"/>
      <c r="V80" s="6"/>
      <c r="W80" s="6"/>
      <c r="X80" s="48"/>
      <c r="Y80" s="48"/>
      <c r="Z80" s="48"/>
      <c r="AA80" s="48"/>
      <c r="AB80" s="48"/>
      <c r="AC80" s="48"/>
      <c r="AD80" s="48"/>
      <c r="AE80" s="48"/>
      <c r="AF80" s="51"/>
      <c r="AG80" s="48"/>
      <c r="AH80" s="6"/>
      <c r="AI80" s="6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51"/>
      <c r="AU80" s="48"/>
      <c r="AV80" s="6"/>
      <c r="AW80" s="6"/>
      <c r="AX80" s="48"/>
      <c r="AY80" s="48"/>
      <c r="AZ80" s="48"/>
      <c r="BA80" s="48"/>
      <c r="BB80" s="48"/>
      <c r="BC80" s="48"/>
      <c r="BD80" s="48"/>
      <c r="BE80" s="48"/>
      <c r="BF80" s="51"/>
      <c r="BG80" s="48"/>
    </row>
    <row r="81" ht="15.75" customHeight="1">
      <c r="A81" s="48"/>
      <c r="B81" s="48"/>
      <c r="C81" s="48"/>
      <c r="D81" s="48"/>
      <c r="E81" s="48"/>
      <c r="F81" s="48"/>
      <c r="G81" s="48"/>
      <c r="H81" s="48"/>
      <c r="I81" s="51"/>
      <c r="J81" s="48"/>
      <c r="K81" s="6"/>
      <c r="L81" s="48"/>
      <c r="M81" s="48"/>
      <c r="N81" s="48"/>
      <c r="O81" s="50"/>
      <c r="P81" s="48"/>
      <c r="Q81" s="48"/>
      <c r="R81" s="48"/>
      <c r="S81" s="48"/>
      <c r="T81" s="51"/>
      <c r="U81" s="48"/>
      <c r="V81" s="6"/>
      <c r="W81" s="6"/>
      <c r="X81" s="48"/>
      <c r="Y81" s="48"/>
      <c r="Z81" s="48"/>
      <c r="AA81" s="48"/>
      <c r="AB81" s="48"/>
      <c r="AC81" s="48"/>
      <c r="AD81" s="48"/>
      <c r="AE81" s="48"/>
      <c r="AF81" s="51"/>
      <c r="AG81" s="48"/>
      <c r="AH81" s="6"/>
      <c r="AI81" s="6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51"/>
      <c r="AU81" s="48"/>
      <c r="AV81" s="6"/>
      <c r="AW81" s="6"/>
      <c r="AX81" s="48"/>
      <c r="AY81" s="48"/>
      <c r="AZ81" s="48"/>
      <c r="BA81" s="48"/>
      <c r="BB81" s="48"/>
      <c r="BC81" s="48"/>
      <c r="BD81" s="48"/>
      <c r="BE81" s="48"/>
      <c r="BF81" s="51"/>
      <c r="BG81" s="48"/>
    </row>
    <row r="82" ht="15.75" customHeight="1">
      <c r="A82" s="48"/>
      <c r="B82" s="48"/>
      <c r="C82" s="48"/>
      <c r="D82" s="48"/>
      <c r="E82" s="48"/>
      <c r="F82" s="48"/>
      <c r="G82" s="48"/>
      <c r="H82" s="48"/>
      <c r="I82" s="51"/>
      <c r="J82" s="48"/>
      <c r="K82" s="6"/>
      <c r="L82" s="48"/>
      <c r="M82" s="48"/>
      <c r="N82" s="48"/>
      <c r="O82" s="50"/>
      <c r="P82" s="48"/>
      <c r="Q82" s="48"/>
      <c r="R82" s="48"/>
      <c r="S82" s="48"/>
      <c r="T82" s="51"/>
      <c r="U82" s="48"/>
      <c r="V82" s="6"/>
      <c r="W82" s="6"/>
      <c r="X82" s="48"/>
      <c r="Y82" s="48"/>
      <c r="Z82" s="48"/>
      <c r="AA82" s="48"/>
      <c r="AB82" s="48"/>
      <c r="AC82" s="48"/>
      <c r="AD82" s="48"/>
      <c r="AE82" s="48"/>
      <c r="AF82" s="51"/>
      <c r="AG82" s="48"/>
      <c r="AH82" s="6"/>
      <c r="AI82" s="6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51"/>
      <c r="AU82" s="48"/>
      <c r="AV82" s="6"/>
      <c r="AW82" s="6"/>
      <c r="AX82" s="48"/>
      <c r="AY82" s="48"/>
      <c r="AZ82" s="48"/>
      <c r="BA82" s="48"/>
      <c r="BB82" s="48"/>
      <c r="BC82" s="48"/>
      <c r="BD82" s="48"/>
      <c r="BE82" s="48"/>
      <c r="BF82" s="51"/>
      <c r="BG82" s="48"/>
    </row>
    <row r="83" ht="15.75" customHeight="1">
      <c r="A83" s="48"/>
      <c r="B83" s="48"/>
      <c r="C83" s="48"/>
      <c r="D83" s="48"/>
      <c r="E83" s="48"/>
      <c r="F83" s="48"/>
      <c r="G83" s="48"/>
      <c r="H83" s="48"/>
      <c r="I83" s="51"/>
      <c r="J83" s="48"/>
      <c r="K83" s="6"/>
      <c r="L83" s="48"/>
      <c r="M83" s="48"/>
      <c r="N83" s="48"/>
      <c r="O83" s="50"/>
      <c r="P83" s="48"/>
      <c r="Q83" s="48"/>
      <c r="R83" s="48"/>
      <c r="S83" s="48"/>
      <c r="T83" s="51"/>
      <c r="U83" s="48"/>
      <c r="V83" s="6"/>
      <c r="W83" s="6"/>
      <c r="X83" s="52"/>
      <c r="Y83" s="52"/>
      <c r="Z83" s="52"/>
      <c r="AA83" s="52"/>
      <c r="AB83" s="52"/>
      <c r="AC83" s="53"/>
      <c r="AD83" s="53"/>
      <c r="AE83" s="53"/>
      <c r="AF83" s="54"/>
      <c r="AG83" s="55"/>
      <c r="AH83" s="6"/>
      <c r="AI83" s="6"/>
      <c r="AJ83" s="52"/>
      <c r="AK83" s="52"/>
      <c r="AL83" s="52"/>
      <c r="AM83" s="52"/>
      <c r="AN83" s="52"/>
      <c r="AO83" s="52"/>
      <c r="AP83" s="52"/>
      <c r="AQ83" s="53"/>
      <c r="AR83" s="53"/>
      <c r="AS83" s="53"/>
      <c r="AT83" s="54"/>
      <c r="AU83" s="55"/>
      <c r="AV83" s="6"/>
      <c r="AW83" s="6"/>
      <c r="AX83" s="52"/>
      <c r="AY83" s="52"/>
      <c r="AZ83" s="52"/>
      <c r="BA83" s="52"/>
      <c r="BB83" s="52"/>
      <c r="BC83" s="53"/>
      <c r="BD83" s="53"/>
      <c r="BE83" s="53"/>
      <c r="BF83" s="54"/>
      <c r="BG83" s="55"/>
    </row>
    <row r="84" ht="15.75" customHeight="1">
      <c r="A84" s="52"/>
      <c r="B84" s="52"/>
      <c r="C84" s="52"/>
      <c r="D84" s="52"/>
      <c r="E84" s="52"/>
      <c r="F84" s="53"/>
      <c r="G84" s="53"/>
      <c r="H84" s="53"/>
      <c r="I84" s="54"/>
      <c r="J84" s="55"/>
      <c r="K84" s="6"/>
      <c r="L84" s="52"/>
      <c r="M84" s="52"/>
      <c r="N84" s="52"/>
      <c r="O84" s="56"/>
      <c r="P84" s="52"/>
      <c r="Q84" s="53"/>
      <c r="R84" s="53"/>
      <c r="S84" s="53"/>
      <c r="T84" s="54"/>
      <c r="U84" s="55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47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47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ht="15.75" customHeight="1">
      <c r="A87" s="6"/>
      <c r="B87" s="6"/>
      <c r="C87" s="57"/>
      <c r="D87" s="58" t="s">
        <v>34</v>
      </c>
      <c r="E87" s="31"/>
      <c r="F87" s="31"/>
      <c r="G87" s="31"/>
      <c r="H87" s="31"/>
      <c r="I87" s="31"/>
      <c r="J87" s="31"/>
      <c r="K87" s="59"/>
      <c r="L87" s="6"/>
      <c r="M87" s="60"/>
      <c r="N87" s="58" t="s">
        <v>35</v>
      </c>
      <c r="O87" s="31"/>
      <c r="P87" s="31"/>
      <c r="Q87" s="59"/>
      <c r="R87" s="6"/>
      <c r="S87" s="6"/>
      <c r="T87" s="6"/>
      <c r="U87" s="61" t="s">
        <v>36</v>
      </c>
      <c r="V87" s="31"/>
      <c r="W87" s="59"/>
      <c r="X87" s="62"/>
      <c r="Y87" s="62"/>
      <c r="Z87" s="61" t="s">
        <v>37</v>
      </c>
      <c r="AA87" s="31"/>
      <c r="AB87" s="59"/>
      <c r="AC87" s="63"/>
      <c r="AD87" s="63"/>
      <c r="AE87" s="63"/>
      <c r="AF87" s="63"/>
      <c r="AG87" s="63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ht="96.75" customHeight="1">
      <c r="A88" s="6"/>
      <c r="B88" s="6"/>
      <c r="C88" s="57"/>
      <c r="D88" s="64"/>
      <c r="E88" s="65" t="s">
        <v>9</v>
      </c>
      <c r="F88" s="65" t="s">
        <v>10</v>
      </c>
      <c r="G88" s="65" t="s">
        <v>38</v>
      </c>
      <c r="H88" s="65" t="s">
        <v>39</v>
      </c>
      <c r="I88" s="65" t="s">
        <v>40</v>
      </c>
      <c r="J88" s="65" t="s">
        <v>41</v>
      </c>
      <c r="K88" s="66" t="s">
        <v>42</v>
      </c>
      <c r="L88" s="6"/>
      <c r="M88" s="67"/>
      <c r="N88" s="68" t="s">
        <v>43</v>
      </c>
      <c r="O88" s="69" t="s">
        <v>44</v>
      </c>
      <c r="P88" s="69" t="s">
        <v>45</v>
      </c>
      <c r="Q88" s="70" t="s">
        <v>46</v>
      </c>
      <c r="R88" s="6"/>
      <c r="S88" s="6"/>
      <c r="T88" s="6"/>
      <c r="U88" s="71" t="s">
        <v>47</v>
      </c>
      <c r="V88" s="72" t="s">
        <v>48</v>
      </c>
      <c r="W88" s="73" t="s">
        <v>49</v>
      </c>
      <c r="X88" s="74" t="s">
        <v>50</v>
      </c>
      <c r="Y88" s="75"/>
      <c r="Z88" s="71" t="s">
        <v>47</v>
      </c>
      <c r="AA88" s="72" t="s">
        <v>51</v>
      </c>
      <c r="AB88" s="76" t="s">
        <v>52</v>
      </c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ht="15.75" customHeight="1">
      <c r="A89" s="6"/>
      <c r="B89" s="6"/>
      <c r="C89" s="57"/>
      <c r="D89" s="77" t="s">
        <v>53</v>
      </c>
      <c r="E89" s="78">
        <f t="shared" ref="E89:E98" si="6">O116</f>
        <v>100</v>
      </c>
      <c r="F89" s="79" t="str">
        <f t="shared" ref="F89:F98" si="7">AC116</f>
        <v>#DIV/0!</v>
      </c>
      <c r="G89" s="79" t="str">
        <f t="shared" ref="G89:G98" si="8">AL116</f>
        <v>#DIV/0!</v>
      </c>
      <c r="H89" s="79" t="str">
        <f t="shared" ref="H89:H98" si="9">AT116</f>
        <v>#DIV/0!</v>
      </c>
      <c r="I89" s="79" t="str">
        <f t="shared" ref="I89:I98" si="10">BB116</f>
        <v>#DIV/0!</v>
      </c>
      <c r="J89" s="80">
        <f t="shared" ref="J89:J98" si="11">AVERAGEIF(E89:I89,"&gt;0")</f>
        <v>100</v>
      </c>
      <c r="K89" s="81" t="str">
        <f t="shared" ref="K89:K99" si="12">IF(J89&gt;=80,"3",IF(J89&gt;=70,"2",IF(J89&gt;=60,"1",IF(J89&lt;60,"0"))))</f>
        <v>3</v>
      </c>
      <c r="L89" s="6"/>
      <c r="M89" s="82"/>
      <c r="N89" s="83" t="str">
        <f t="shared" ref="N89:O89" si="4">AM74</f>
        <v>#DIV/0!</v>
      </c>
      <c r="O89" s="84">
        <f t="shared" si="4"/>
        <v>100</v>
      </c>
      <c r="P89" s="85" t="str">
        <f t="shared" ref="P89:Q89" si="5">IF(N89&gt;=80,"3", IF(N89&gt;=70,"2",IF(N89&gt;=60,"1",IF(N89&lt;60,"0"))))</f>
        <v>#DIV/0!</v>
      </c>
      <c r="Q89" s="86" t="str">
        <f t="shared" si="5"/>
        <v>3</v>
      </c>
      <c r="R89" s="6"/>
      <c r="S89" s="6"/>
      <c r="T89" s="6"/>
      <c r="U89" s="83" t="str">
        <f>K99</f>
        <v>3</v>
      </c>
      <c r="V89" s="84" t="str">
        <f>P89</f>
        <v>#DIV/0!</v>
      </c>
      <c r="W89" s="87" t="str">
        <f>0.4*U89+0.6*V89</f>
        <v>#DIV/0!</v>
      </c>
      <c r="X89" s="88"/>
      <c r="Y89" s="6"/>
      <c r="Z89" s="83" t="str">
        <f>K99</f>
        <v>3</v>
      </c>
      <c r="AA89" s="84" t="str">
        <f>Q89</f>
        <v>3</v>
      </c>
      <c r="AB89" s="87">
        <f>0.4*U89+0.6*AA89</f>
        <v>3</v>
      </c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ht="15.75" customHeight="1">
      <c r="A90" s="6"/>
      <c r="B90" s="6"/>
      <c r="C90" s="57"/>
      <c r="D90" s="77" t="s">
        <v>54</v>
      </c>
      <c r="E90" s="78">
        <f t="shared" si="6"/>
        <v>100</v>
      </c>
      <c r="F90" s="79" t="str">
        <f t="shared" si="7"/>
        <v>#DIV/0!</v>
      </c>
      <c r="G90" s="79" t="str">
        <f t="shared" si="8"/>
        <v>#DIV/0!</v>
      </c>
      <c r="H90" s="79" t="str">
        <f t="shared" si="9"/>
        <v>#DIV/0!</v>
      </c>
      <c r="I90" s="79" t="str">
        <f t="shared" si="10"/>
        <v>#DIV/0!</v>
      </c>
      <c r="J90" s="80">
        <f t="shared" si="11"/>
        <v>100</v>
      </c>
      <c r="K90" s="81" t="str">
        <f t="shared" si="12"/>
        <v>3</v>
      </c>
      <c r="L90" s="6"/>
      <c r="M90" s="82"/>
      <c r="N90" s="51"/>
      <c r="O90" s="89"/>
      <c r="P90" s="55"/>
      <c r="Q90" s="47"/>
      <c r="R90" s="6"/>
      <c r="S90" s="6"/>
      <c r="T90" s="6"/>
      <c r="U90" s="6"/>
      <c r="V90" s="82"/>
      <c r="W90" s="51"/>
      <c r="X90" s="89"/>
      <c r="Y90" s="90"/>
      <c r="Z90" s="90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ht="15.75" customHeight="1">
      <c r="A91" s="6"/>
      <c r="B91" s="6"/>
      <c r="C91" s="57"/>
      <c r="D91" s="77" t="s">
        <v>55</v>
      </c>
      <c r="E91" s="78">
        <f t="shared" si="6"/>
        <v>100</v>
      </c>
      <c r="F91" s="79" t="str">
        <f t="shared" si="7"/>
        <v>#DIV/0!</v>
      </c>
      <c r="G91" s="79" t="str">
        <f t="shared" si="8"/>
        <v>#DIV/0!</v>
      </c>
      <c r="H91" s="79" t="str">
        <f t="shared" si="9"/>
        <v>#DIV/0!</v>
      </c>
      <c r="I91" s="79" t="str">
        <f t="shared" si="10"/>
        <v>#DIV/0!</v>
      </c>
      <c r="J91" s="80">
        <f t="shared" si="11"/>
        <v>100</v>
      </c>
      <c r="K91" s="81" t="str">
        <f t="shared" si="12"/>
        <v>3</v>
      </c>
      <c r="L91" s="6"/>
      <c r="M91" s="82"/>
      <c r="N91" s="51"/>
      <c r="O91" s="89"/>
      <c r="P91" s="55"/>
      <c r="Q91" s="47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ht="15.75" customHeight="1">
      <c r="A92" s="6"/>
      <c r="B92" s="6"/>
      <c r="C92" s="57"/>
      <c r="D92" s="77" t="s">
        <v>56</v>
      </c>
      <c r="E92" s="78">
        <f t="shared" si="6"/>
        <v>100</v>
      </c>
      <c r="F92" s="79" t="str">
        <f t="shared" si="7"/>
        <v>#DIV/0!</v>
      </c>
      <c r="G92" s="79" t="str">
        <f t="shared" si="8"/>
        <v>#DIV/0!</v>
      </c>
      <c r="H92" s="79" t="str">
        <f t="shared" si="9"/>
        <v>#DIV/0!</v>
      </c>
      <c r="I92" s="79" t="str">
        <f t="shared" si="10"/>
        <v>#DIV/0!</v>
      </c>
      <c r="J92" s="80">
        <f t="shared" si="11"/>
        <v>100</v>
      </c>
      <c r="K92" s="81" t="str">
        <f t="shared" si="12"/>
        <v>3</v>
      </c>
      <c r="L92" s="6"/>
      <c r="M92" s="82"/>
      <c r="N92" s="51"/>
      <c r="O92" s="89"/>
      <c r="P92" s="55"/>
      <c r="Q92" s="47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ht="15.75" customHeight="1">
      <c r="A93" s="6"/>
      <c r="B93" s="6"/>
      <c r="C93" s="57"/>
      <c r="D93" s="77" t="s">
        <v>57</v>
      </c>
      <c r="E93" s="78" t="str">
        <f t="shared" si="6"/>
        <v>#DIV/0!</v>
      </c>
      <c r="F93" s="79" t="str">
        <f t="shared" si="7"/>
        <v>#DIV/0!</v>
      </c>
      <c r="G93" s="79" t="str">
        <f t="shared" si="8"/>
        <v>#DIV/0!</v>
      </c>
      <c r="H93" s="79" t="str">
        <f t="shared" si="9"/>
        <v>#DIV/0!</v>
      </c>
      <c r="I93" s="79" t="str">
        <f t="shared" si="10"/>
        <v>#DIV/0!</v>
      </c>
      <c r="J93" s="80" t="str">
        <f t="shared" si="11"/>
        <v>#DIV/0!</v>
      </c>
      <c r="K93" s="81" t="str">
        <f t="shared" si="12"/>
        <v>#DIV/0!</v>
      </c>
      <c r="L93" s="6"/>
      <c r="M93" s="82"/>
      <c r="N93" s="51"/>
      <c r="O93" s="89"/>
      <c r="P93" s="55"/>
      <c r="Q93" s="47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ht="15.75" customHeight="1">
      <c r="A94" s="6"/>
      <c r="B94" s="6"/>
      <c r="C94" s="57"/>
      <c r="D94" s="77" t="s">
        <v>58</v>
      </c>
      <c r="E94" s="78" t="str">
        <f t="shared" si="6"/>
        <v>#DIV/0!</v>
      </c>
      <c r="F94" s="79" t="str">
        <f t="shared" si="7"/>
        <v>#DIV/0!</v>
      </c>
      <c r="G94" s="79" t="str">
        <f t="shared" si="8"/>
        <v>#DIV/0!</v>
      </c>
      <c r="H94" s="79" t="str">
        <f t="shared" si="9"/>
        <v>#DIV/0!</v>
      </c>
      <c r="I94" s="79" t="str">
        <f t="shared" si="10"/>
        <v>#DIV/0!</v>
      </c>
      <c r="J94" s="80" t="str">
        <f t="shared" si="11"/>
        <v>#DIV/0!</v>
      </c>
      <c r="K94" s="81" t="str">
        <f t="shared" si="12"/>
        <v>#DIV/0!</v>
      </c>
      <c r="L94" s="6"/>
      <c r="M94" s="82"/>
      <c r="N94" s="51"/>
      <c r="O94" s="89"/>
      <c r="P94" s="55"/>
      <c r="Q94" s="47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ht="15.75" customHeight="1">
      <c r="A95" s="6"/>
      <c r="B95" s="6"/>
      <c r="C95" s="57"/>
      <c r="D95" s="77" t="s">
        <v>59</v>
      </c>
      <c r="E95" s="78" t="str">
        <f t="shared" si="6"/>
        <v>#DIV/0!</v>
      </c>
      <c r="F95" s="79" t="str">
        <f t="shared" si="7"/>
        <v>#DIV/0!</v>
      </c>
      <c r="G95" s="79" t="str">
        <f t="shared" si="8"/>
        <v>#DIV/0!</v>
      </c>
      <c r="H95" s="79" t="str">
        <f t="shared" si="9"/>
        <v>#DIV/0!</v>
      </c>
      <c r="I95" s="79" t="str">
        <f t="shared" si="10"/>
        <v>#DIV/0!</v>
      </c>
      <c r="J95" s="80" t="str">
        <f t="shared" si="11"/>
        <v>#DIV/0!</v>
      </c>
      <c r="K95" s="81" t="str">
        <f t="shared" si="12"/>
        <v>#DIV/0!</v>
      </c>
      <c r="L95" s="6"/>
      <c r="M95" s="82"/>
      <c r="N95" s="51"/>
      <c r="O95" s="89"/>
      <c r="P95" s="55"/>
      <c r="Q95" s="47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ht="15.75" customHeight="1">
      <c r="A96" s="6"/>
      <c r="B96" s="6"/>
      <c r="C96" s="57"/>
      <c r="D96" s="77" t="s">
        <v>60</v>
      </c>
      <c r="E96" s="78" t="str">
        <f t="shared" si="6"/>
        <v>#DIV/0!</v>
      </c>
      <c r="F96" s="79" t="str">
        <f t="shared" si="7"/>
        <v>#DIV/0!</v>
      </c>
      <c r="G96" s="79" t="str">
        <f t="shared" si="8"/>
        <v>#DIV/0!</v>
      </c>
      <c r="H96" s="79" t="str">
        <f t="shared" si="9"/>
        <v>#DIV/0!</v>
      </c>
      <c r="I96" s="79" t="str">
        <f t="shared" si="10"/>
        <v>#DIV/0!</v>
      </c>
      <c r="J96" s="80" t="str">
        <f t="shared" si="11"/>
        <v>#DIV/0!</v>
      </c>
      <c r="K96" s="81" t="str">
        <f t="shared" si="12"/>
        <v>#DIV/0!</v>
      </c>
      <c r="L96" s="6"/>
      <c r="M96" s="82"/>
      <c r="N96" s="51"/>
      <c r="O96" s="89"/>
      <c r="P96" s="55"/>
      <c r="Q96" s="47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ht="15.75" customHeight="1">
      <c r="A97" s="6"/>
      <c r="B97" s="6"/>
      <c r="C97" s="57"/>
      <c r="D97" s="77" t="s">
        <v>61</v>
      </c>
      <c r="E97" s="78" t="str">
        <f t="shared" si="6"/>
        <v>#DIV/0!</v>
      </c>
      <c r="F97" s="79" t="str">
        <f t="shared" si="7"/>
        <v>#DIV/0!</v>
      </c>
      <c r="G97" s="79" t="str">
        <f t="shared" si="8"/>
        <v>#DIV/0!</v>
      </c>
      <c r="H97" s="79" t="str">
        <f t="shared" si="9"/>
        <v>#DIV/0!</v>
      </c>
      <c r="I97" s="79" t="str">
        <f t="shared" si="10"/>
        <v>#DIV/0!</v>
      </c>
      <c r="J97" s="80" t="str">
        <f t="shared" si="11"/>
        <v>#DIV/0!</v>
      </c>
      <c r="K97" s="81" t="str">
        <f t="shared" si="12"/>
        <v>#DIV/0!</v>
      </c>
      <c r="L97" s="6"/>
      <c r="M97" s="82"/>
      <c r="N97" s="51"/>
      <c r="O97" s="89"/>
      <c r="P97" s="55"/>
      <c r="Q97" s="47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ht="15.75" customHeight="1">
      <c r="A98" s="6"/>
      <c r="B98" s="6"/>
      <c r="C98" s="57"/>
      <c r="D98" s="77" t="s">
        <v>62</v>
      </c>
      <c r="E98" s="78" t="str">
        <f t="shared" si="6"/>
        <v>#DIV/0!</v>
      </c>
      <c r="F98" s="79" t="str">
        <f t="shared" si="7"/>
        <v>#DIV/0!</v>
      </c>
      <c r="G98" s="79" t="str">
        <f t="shared" si="8"/>
        <v>#DIV/0!</v>
      </c>
      <c r="H98" s="79" t="str">
        <f t="shared" si="9"/>
        <v>#DIV/0!</v>
      </c>
      <c r="I98" s="79" t="str">
        <f t="shared" si="10"/>
        <v>#DIV/0!</v>
      </c>
      <c r="J98" s="80" t="str">
        <f t="shared" si="11"/>
        <v>#DIV/0!</v>
      </c>
      <c r="K98" s="81" t="str">
        <f t="shared" si="12"/>
        <v>#DIV/0!</v>
      </c>
      <c r="L98" s="6"/>
      <c r="M98" s="82"/>
      <c r="N98" s="51"/>
      <c r="O98" s="89"/>
      <c r="P98" s="55"/>
      <c r="Q98" s="47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ht="15.75" customHeight="1">
      <c r="A99" s="6"/>
      <c r="B99" s="6"/>
      <c r="C99" s="6"/>
      <c r="D99" s="91"/>
      <c r="E99" s="92"/>
      <c r="F99" s="92"/>
      <c r="G99" s="93"/>
      <c r="H99" s="93"/>
      <c r="I99" s="85" t="s">
        <v>63</v>
      </c>
      <c r="J99" s="93">
        <f>AVERAGEIF(J89:J98,"&gt;0")</f>
        <v>100</v>
      </c>
      <c r="K99" s="94" t="str">
        <f t="shared" si="12"/>
        <v>3</v>
      </c>
      <c r="L99" s="6"/>
      <c r="M99" s="6"/>
      <c r="N99" s="6"/>
      <c r="O99" s="6"/>
      <c r="P99" s="57"/>
      <c r="Q99" s="47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ht="15.75" customHeight="1">
      <c r="A100" s="6"/>
      <c r="B100" s="6"/>
      <c r="C100" s="95"/>
      <c r="D100" s="95"/>
      <c r="E100" s="95"/>
      <c r="F100" s="95"/>
      <c r="G100" s="95"/>
      <c r="H100" s="95"/>
      <c r="I100" s="96"/>
      <c r="J100" s="97"/>
      <c r="K100" s="95"/>
      <c r="L100" s="95"/>
      <c r="M100" s="95"/>
      <c r="N100" s="95"/>
      <c r="O100" s="98"/>
      <c r="P100" s="95"/>
      <c r="Q100" s="95"/>
      <c r="R100" s="95"/>
      <c r="S100" s="95"/>
      <c r="T100" s="95"/>
      <c r="U100" s="95"/>
      <c r="V100" s="95"/>
      <c r="W100" s="96"/>
      <c r="X100" s="97"/>
      <c r="Y100" s="95"/>
      <c r="Z100" s="95"/>
      <c r="AA100" s="95"/>
      <c r="AB100" s="95"/>
      <c r="AC100" s="95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ht="15.75" customHeight="1">
      <c r="A101" s="6"/>
      <c r="B101" s="6"/>
      <c r="C101" s="95"/>
      <c r="D101" s="99"/>
      <c r="E101" s="31"/>
      <c r="F101" s="31"/>
      <c r="G101" s="31"/>
      <c r="H101" s="31"/>
      <c r="I101" s="31"/>
      <c r="J101" s="31"/>
      <c r="K101" s="31"/>
      <c r="L101" s="31"/>
      <c r="M101" s="31"/>
      <c r="N101" s="59"/>
      <c r="O101" s="98"/>
      <c r="P101" s="95"/>
      <c r="Q101" s="95"/>
      <c r="R101" s="99" t="s">
        <v>64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59"/>
      <c r="AC101" s="95"/>
      <c r="AD101" s="6"/>
      <c r="AE101" s="95"/>
      <c r="AF101" s="100" t="s">
        <v>65</v>
      </c>
      <c r="AG101" s="31"/>
      <c r="AH101" s="31"/>
      <c r="AI101" s="31"/>
      <c r="AJ101" s="31"/>
      <c r="AK101" s="59"/>
      <c r="AL101" s="6"/>
      <c r="AM101" s="6"/>
      <c r="AN101" s="100" t="s">
        <v>66</v>
      </c>
      <c r="AO101" s="31"/>
      <c r="AP101" s="31"/>
      <c r="AQ101" s="31"/>
      <c r="AR101" s="31"/>
      <c r="AS101" s="59"/>
      <c r="AT101" s="6"/>
      <c r="AU101" s="6"/>
      <c r="AV101" s="100" t="s">
        <v>67</v>
      </c>
      <c r="AW101" s="31"/>
      <c r="AX101" s="31"/>
      <c r="AY101" s="31"/>
      <c r="AZ101" s="31"/>
      <c r="BA101" s="59"/>
      <c r="BB101" s="6"/>
      <c r="BC101" s="6"/>
      <c r="BD101" s="6"/>
      <c r="BE101" s="6"/>
      <c r="BF101" s="6"/>
      <c r="BG101" s="6"/>
    </row>
    <row r="102" ht="15.0" customHeight="1">
      <c r="A102" s="6"/>
      <c r="B102" s="6"/>
      <c r="C102" s="95"/>
      <c r="D102" s="101"/>
      <c r="E102" s="102" t="s">
        <v>16</v>
      </c>
      <c r="F102" s="102" t="s">
        <v>17</v>
      </c>
      <c r="G102" s="102" t="s">
        <v>18</v>
      </c>
      <c r="H102" s="102" t="s">
        <v>19</v>
      </c>
      <c r="I102" s="102" t="s">
        <v>20</v>
      </c>
      <c r="J102" s="102" t="s">
        <v>21</v>
      </c>
      <c r="K102" s="102" t="s">
        <v>22</v>
      </c>
      <c r="L102" s="102" t="s">
        <v>23</v>
      </c>
      <c r="M102" s="102" t="s">
        <v>24</v>
      </c>
      <c r="N102" s="103" t="s">
        <v>25</v>
      </c>
      <c r="O102" s="98"/>
      <c r="P102" s="95"/>
      <c r="Q102" s="95"/>
      <c r="R102" s="101"/>
      <c r="S102" s="102" t="s">
        <v>16</v>
      </c>
      <c r="T102" s="102" t="s">
        <v>17</v>
      </c>
      <c r="U102" s="102" t="s">
        <v>18</v>
      </c>
      <c r="V102" s="102" t="s">
        <v>19</v>
      </c>
      <c r="W102" s="102" t="s">
        <v>20</v>
      </c>
      <c r="X102" s="102" t="s">
        <v>21</v>
      </c>
      <c r="Y102" s="102" t="s">
        <v>22</v>
      </c>
      <c r="Z102" s="102" t="s">
        <v>23</v>
      </c>
      <c r="AA102" s="102" t="s">
        <v>24</v>
      </c>
      <c r="AB102" s="103" t="s">
        <v>25</v>
      </c>
      <c r="AC102" s="95"/>
      <c r="AD102" s="6"/>
      <c r="AE102" s="95"/>
      <c r="AF102" s="101"/>
      <c r="AG102" s="102" t="s">
        <v>16</v>
      </c>
      <c r="AH102" s="102" t="s">
        <v>17</v>
      </c>
      <c r="AI102" s="102" t="s">
        <v>18</v>
      </c>
      <c r="AJ102" s="102" t="s">
        <v>19</v>
      </c>
      <c r="AK102" s="103" t="s">
        <v>20</v>
      </c>
      <c r="AL102" s="6"/>
      <c r="AM102" s="6"/>
      <c r="AN102" s="101"/>
      <c r="AO102" s="102" t="s">
        <v>16</v>
      </c>
      <c r="AP102" s="102" t="s">
        <v>17</v>
      </c>
      <c r="AQ102" s="102" t="s">
        <v>18</v>
      </c>
      <c r="AR102" s="102" t="s">
        <v>19</v>
      </c>
      <c r="AS102" s="103" t="s">
        <v>20</v>
      </c>
      <c r="AT102" s="6"/>
      <c r="AU102" s="6"/>
      <c r="AV102" s="101"/>
      <c r="AW102" s="102" t="s">
        <v>16</v>
      </c>
      <c r="AX102" s="102" t="s">
        <v>17</v>
      </c>
      <c r="AY102" s="102" t="s">
        <v>18</v>
      </c>
      <c r="AZ102" s="102" t="s">
        <v>19</v>
      </c>
      <c r="BA102" s="103" t="s">
        <v>20</v>
      </c>
      <c r="BB102" s="6"/>
      <c r="BC102" s="6"/>
      <c r="BD102" s="6"/>
      <c r="BE102" s="6"/>
      <c r="BF102" s="6"/>
      <c r="BG102" s="6"/>
    </row>
    <row r="103" ht="15.75" customHeight="1">
      <c r="A103" s="6"/>
      <c r="B103" s="6"/>
      <c r="C103" s="95"/>
      <c r="D103" s="104" t="s">
        <v>53</v>
      </c>
      <c r="E103" s="27" t="s">
        <v>68</v>
      </c>
      <c r="F103" s="27"/>
      <c r="G103" s="27"/>
      <c r="H103" s="27"/>
      <c r="I103" s="27"/>
      <c r="J103" s="27"/>
      <c r="K103" s="27"/>
      <c r="L103" s="27"/>
      <c r="M103" s="27"/>
      <c r="N103" s="105"/>
      <c r="O103" s="98"/>
      <c r="P103" s="95"/>
      <c r="Q103" s="95"/>
      <c r="R103" s="104" t="s">
        <v>53</v>
      </c>
      <c r="S103" s="27" t="s">
        <v>69</v>
      </c>
      <c r="T103" s="27"/>
      <c r="U103" s="27"/>
      <c r="V103" s="27"/>
      <c r="W103" s="27"/>
      <c r="X103" s="27"/>
      <c r="Y103" s="27"/>
      <c r="Z103" s="27"/>
      <c r="AA103" s="27"/>
      <c r="AB103" s="105"/>
      <c r="AC103" s="95"/>
      <c r="AD103" s="6"/>
      <c r="AE103" s="95"/>
      <c r="AF103" s="104" t="s">
        <v>53</v>
      </c>
      <c r="AG103" s="27" t="s">
        <v>69</v>
      </c>
      <c r="AH103" s="27"/>
      <c r="AI103" s="27"/>
      <c r="AJ103" s="27"/>
      <c r="AK103" s="105"/>
      <c r="AL103" s="6"/>
      <c r="AM103" s="6"/>
      <c r="AN103" s="104" t="s">
        <v>53</v>
      </c>
      <c r="AO103" s="27"/>
      <c r="AP103" s="27"/>
      <c r="AQ103" s="27"/>
      <c r="AR103" s="27"/>
      <c r="AS103" s="105"/>
      <c r="AT103" s="6"/>
      <c r="AU103" s="6"/>
      <c r="AV103" s="104" t="s">
        <v>53</v>
      </c>
      <c r="AW103" s="27"/>
      <c r="AX103" s="27"/>
      <c r="AY103" s="27"/>
      <c r="AZ103" s="27"/>
      <c r="BA103" s="105"/>
      <c r="BB103" s="6"/>
      <c r="BC103" s="6"/>
      <c r="BD103" s="6"/>
      <c r="BE103" s="6"/>
      <c r="BF103" s="6"/>
      <c r="BG103" s="6"/>
    </row>
    <row r="104" ht="15.75" customHeight="1">
      <c r="A104" s="6"/>
      <c r="B104" s="6"/>
      <c r="C104" s="95"/>
      <c r="D104" s="104" t="s">
        <v>54</v>
      </c>
      <c r="E104" s="27"/>
      <c r="F104" s="27" t="s">
        <v>68</v>
      </c>
      <c r="G104" s="27"/>
      <c r="H104" s="27"/>
      <c r="I104" s="27"/>
      <c r="J104" s="27"/>
      <c r="K104" s="27"/>
      <c r="L104" s="27"/>
      <c r="M104" s="27"/>
      <c r="N104" s="105"/>
      <c r="O104" s="98"/>
      <c r="P104" s="95"/>
      <c r="Q104" s="95"/>
      <c r="R104" s="104" t="s">
        <v>54</v>
      </c>
      <c r="S104" s="27"/>
      <c r="T104" s="27" t="s">
        <v>69</v>
      </c>
      <c r="U104" s="27"/>
      <c r="V104" s="27"/>
      <c r="W104" s="27"/>
      <c r="X104" s="27"/>
      <c r="Y104" s="27"/>
      <c r="Z104" s="27"/>
      <c r="AA104" s="27"/>
      <c r="AB104" s="105"/>
      <c r="AC104" s="95"/>
      <c r="AD104" s="6"/>
      <c r="AE104" s="95"/>
      <c r="AF104" s="104" t="s">
        <v>54</v>
      </c>
      <c r="AG104" s="27"/>
      <c r="AH104" s="27" t="s">
        <v>69</v>
      </c>
      <c r="AI104" s="27"/>
      <c r="AJ104" s="27"/>
      <c r="AK104" s="105"/>
      <c r="AL104" s="6"/>
      <c r="AM104" s="6"/>
      <c r="AN104" s="104" t="s">
        <v>54</v>
      </c>
      <c r="AO104" s="27"/>
      <c r="AP104" s="27"/>
      <c r="AQ104" s="27"/>
      <c r="AR104" s="27"/>
      <c r="AS104" s="105"/>
      <c r="AT104" s="6"/>
      <c r="AU104" s="6"/>
      <c r="AV104" s="104" t="s">
        <v>54</v>
      </c>
      <c r="AW104" s="27"/>
      <c r="AX104" s="27"/>
      <c r="AY104" s="27"/>
      <c r="AZ104" s="27"/>
      <c r="BA104" s="105"/>
      <c r="BB104" s="6"/>
      <c r="BC104" s="6"/>
      <c r="BD104" s="6"/>
      <c r="BE104" s="6"/>
      <c r="BF104" s="6"/>
      <c r="BG104" s="6"/>
    </row>
    <row r="105" ht="15.75" customHeight="1">
      <c r="A105" s="6"/>
      <c r="B105" s="6"/>
      <c r="C105" s="95"/>
      <c r="D105" s="104" t="s">
        <v>55</v>
      </c>
      <c r="E105" s="27"/>
      <c r="F105" s="27"/>
      <c r="G105" s="27" t="s">
        <v>68</v>
      </c>
      <c r="H105" s="27"/>
      <c r="I105" s="27"/>
      <c r="J105" s="27"/>
      <c r="K105" s="27"/>
      <c r="L105" s="27"/>
      <c r="M105" s="27"/>
      <c r="N105" s="105"/>
      <c r="O105" s="98"/>
      <c r="P105" s="95"/>
      <c r="Q105" s="95"/>
      <c r="R105" s="104" t="s">
        <v>55</v>
      </c>
      <c r="S105" s="27"/>
      <c r="T105" s="27"/>
      <c r="U105" s="27" t="s">
        <v>69</v>
      </c>
      <c r="V105" s="27"/>
      <c r="W105" s="27"/>
      <c r="X105" s="27"/>
      <c r="Y105" s="27"/>
      <c r="Z105" s="27"/>
      <c r="AA105" s="27"/>
      <c r="AB105" s="105"/>
      <c r="AC105" s="95"/>
      <c r="AD105" s="6"/>
      <c r="AE105" s="95"/>
      <c r="AF105" s="104" t="s">
        <v>55</v>
      </c>
      <c r="AG105" s="27"/>
      <c r="AH105" s="27"/>
      <c r="AI105" s="27"/>
      <c r="AJ105" s="27"/>
      <c r="AK105" s="105"/>
      <c r="AL105" s="6"/>
      <c r="AM105" s="6"/>
      <c r="AN105" s="104" t="s">
        <v>55</v>
      </c>
      <c r="AO105" s="27"/>
      <c r="AP105" s="27"/>
      <c r="AQ105" s="27"/>
      <c r="AR105" s="27"/>
      <c r="AS105" s="105"/>
      <c r="AT105" s="6"/>
      <c r="AU105" s="6"/>
      <c r="AV105" s="104" t="s">
        <v>55</v>
      </c>
      <c r="AW105" s="27"/>
      <c r="AX105" s="27"/>
      <c r="AY105" s="27"/>
      <c r="AZ105" s="27"/>
      <c r="BA105" s="105"/>
      <c r="BB105" s="6"/>
      <c r="BC105" s="6"/>
      <c r="BD105" s="6"/>
      <c r="BE105" s="6"/>
      <c r="BF105" s="6"/>
      <c r="BG105" s="6"/>
    </row>
    <row r="106" ht="15.75" customHeight="1">
      <c r="A106" s="6"/>
      <c r="B106" s="6"/>
      <c r="C106" s="95"/>
      <c r="D106" s="104" t="s">
        <v>56</v>
      </c>
      <c r="E106" s="27"/>
      <c r="F106" s="27"/>
      <c r="G106" s="27"/>
      <c r="H106" s="27" t="s">
        <v>68</v>
      </c>
      <c r="I106" s="27"/>
      <c r="J106" s="27"/>
      <c r="K106" s="27"/>
      <c r="L106" s="27"/>
      <c r="M106" s="27"/>
      <c r="N106" s="105"/>
      <c r="O106" s="98"/>
      <c r="P106" s="95"/>
      <c r="Q106" s="95"/>
      <c r="R106" s="104" t="s">
        <v>56</v>
      </c>
      <c r="S106" s="27"/>
      <c r="T106" s="27"/>
      <c r="U106" s="27"/>
      <c r="V106" s="27" t="s">
        <v>69</v>
      </c>
      <c r="W106" s="27"/>
      <c r="X106" s="27"/>
      <c r="Y106" s="27"/>
      <c r="Z106" s="27"/>
      <c r="AA106" s="27"/>
      <c r="AB106" s="105"/>
      <c r="AC106" s="95"/>
      <c r="AD106" s="6"/>
      <c r="AE106" s="95"/>
      <c r="AF106" s="104" t="s">
        <v>56</v>
      </c>
      <c r="AG106" s="27"/>
      <c r="AH106" s="27"/>
      <c r="AI106" s="27"/>
      <c r="AJ106" s="27"/>
      <c r="AK106" s="105"/>
      <c r="AL106" s="6"/>
      <c r="AM106" s="6"/>
      <c r="AN106" s="104" t="s">
        <v>56</v>
      </c>
      <c r="AO106" s="27"/>
      <c r="AP106" s="27"/>
      <c r="AQ106" s="27"/>
      <c r="AR106" s="27"/>
      <c r="AS106" s="105"/>
      <c r="AT106" s="6"/>
      <c r="AU106" s="6"/>
      <c r="AV106" s="104" t="s">
        <v>56</v>
      </c>
      <c r="AW106" s="27"/>
      <c r="AX106" s="27"/>
      <c r="AY106" s="27"/>
      <c r="AZ106" s="27"/>
      <c r="BA106" s="105"/>
      <c r="BB106" s="6"/>
      <c r="BC106" s="6"/>
      <c r="BD106" s="6"/>
      <c r="BE106" s="6"/>
      <c r="BF106" s="6"/>
      <c r="BG106" s="6"/>
    </row>
    <row r="107" ht="15.75" customHeight="1">
      <c r="A107" s="6"/>
      <c r="B107" s="6"/>
      <c r="C107" s="95"/>
      <c r="D107" s="104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105"/>
      <c r="O107" s="98"/>
      <c r="P107" s="95"/>
      <c r="Q107" s="95"/>
      <c r="R107" s="104" t="s">
        <v>57</v>
      </c>
      <c r="S107" s="27"/>
      <c r="T107" s="27"/>
      <c r="U107" s="27"/>
      <c r="V107" s="27"/>
      <c r="W107" s="27" t="s">
        <v>69</v>
      </c>
      <c r="X107" s="27"/>
      <c r="Y107" s="27"/>
      <c r="Z107" s="27"/>
      <c r="AA107" s="27"/>
      <c r="AB107" s="105"/>
      <c r="AC107" s="95"/>
      <c r="AD107" s="6"/>
      <c r="AE107" s="95"/>
      <c r="AF107" s="104" t="s">
        <v>57</v>
      </c>
      <c r="AG107" s="27"/>
      <c r="AH107" s="27"/>
      <c r="AI107" s="27"/>
      <c r="AJ107" s="27"/>
      <c r="AK107" s="105"/>
      <c r="AL107" s="6"/>
      <c r="AM107" s="6"/>
      <c r="AN107" s="104" t="s">
        <v>57</v>
      </c>
      <c r="AO107" s="27"/>
      <c r="AP107" s="27"/>
      <c r="AQ107" s="27"/>
      <c r="AR107" s="27"/>
      <c r="AS107" s="105"/>
      <c r="AT107" s="6"/>
      <c r="AU107" s="6"/>
      <c r="AV107" s="104" t="s">
        <v>57</v>
      </c>
      <c r="AW107" s="27"/>
      <c r="AX107" s="27"/>
      <c r="AY107" s="27"/>
      <c r="AZ107" s="27"/>
      <c r="BA107" s="105"/>
      <c r="BB107" s="6"/>
      <c r="BC107" s="6"/>
      <c r="BD107" s="6"/>
      <c r="BE107" s="6"/>
      <c r="BF107" s="6"/>
      <c r="BG107" s="6"/>
    </row>
    <row r="108" ht="15.75" customHeight="1">
      <c r="A108" s="6"/>
      <c r="B108" s="6"/>
      <c r="C108" s="95"/>
      <c r="D108" s="104" t="s">
        <v>58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105"/>
      <c r="O108" s="98"/>
      <c r="P108" s="95"/>
      <c r="Q108" s="95"/>
      <c r="R108" s="104" t="s">
        <v>58</v>
      </c>
      <c r="S108" s="27"/>
      <c r="T108" s="27"/>
      <c r="U108" s="27"/>
      <c r="V108" s="27"/>
      <c r="W108" s="27"/>
      <c r="X108" s="27" t="s">
        <v>69</v>
      </c>
      <c r="Y108" s="27"/>
      <c r="Z108" s="27"/>
      <c r="AA108" s="27"/>
      <c r="AB108" s="105"/>
      <c r="AC108" s="95"/>
      <c r="AD108" s="6"/>
      <c r="AE108" s="95"/>
      <c r="AF108" s="104" t="s">
        <v>58</v>
      </c>
      <c r="AG108" s="27"/>
      <c r="AH108" s="27"/>
      <c r="AI108" s="27"/>
      <c r="AJ108" s="27"/>
      <c r="AK108" s="105"/>
      <c r="AL108" s="6"/>
      <c r="AM108" s="6"/>
      <c r="AN108" s="104" t="s">
        <v>58</v>
      </c>
      <c r="AO108" s="27" t="s">
        <v>69</v>
      </c>
      <c r="AP108" s="27"/>
      <c r="AQ108" s="27"/>
      <c r="AR108" s="27"/>
      <c r="AS108" s="105"/>
      <c r="AT108" s="6"/>
      <c r="AU108" s="6"/>
      <c r="AV108" s="104" t="s">
        <v>58</v>
      </c>
      <c r="AW108" s="27" t="s">
        <v>68</v>
      </c>
      <c r="AX108" s="27"/>
      <c r="AY108" s="27"/>
      <c r="AZ108" s="27"/>
      <c r="BA108" s="105"/>
      <c r="BB108" s="6"/>
      <c r="BC108" s="6"/>
      <c r="BD108" s="6"/>
      <c r="BE108" s="6"/>
      <c r="BF108" s="6"/>
      <c r="BG108" s="6"/>
    </row>
    <row r="109" ht="15.75" customHeight="1">
      <c r="A109" s="6"/>
      <c r="B109" s="6"/>
      <c r="C109" s="95"/>
      <c r="D109" s="104" t="s">
        <v>59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105"/>
      <c r="O109" s="98"/>
      <c r="P109" s="95"/>
      <c r="Q109" s="95"/>
      <c r="R109" s="104" t="s">
        <v>59</v>
      </c>
      <c r="S109" s="27"/>
      <c r="T109" s="27"/>
      <c r="U109" s="27"/>
      <c r="V109" s="27"/>
      <c r="W109" s="27"/>
      <c r="X109" s="27"/>
      <c r="Y109" s="27" t="s">
        <v>69</v>
      </c>
      <c r="Z109" s="27"/>
      <c r="AA109" s="27"/>
      <c r="AB109" s="105"/>
      <c r="AC109" s="95"/>
      <c r="AD109" s="6"/>
      <c r="AE109" s="95"/>
      <c r="AF109" s="104" t="s">
        <v>59</v>
      </c>
      <c r="AG109" s="27"/>
      <c r="AH109" s="27"/>
      <c r="AI109" s="27"/>
      <c r="AJ109" s="27"/>
      <c r="AK109" s="105"/>
      <c r="AL109" s="6"/>
      <c r="AM109" s="6"/>
      <c r="AN109" s="104" t="s">
        <v>59</v>
      </c>
      <c r="AO109" s="27"/>
      <c r="AP109" s="27" t="s">
        <v>69</v>
      </c>
      <c r="AQ109" s="27"/>
      <c r="AR109" s="27"/>
      <c r="AS109" s="105"/>
      <c r="AT109" s="6"/>
      <c r="AU109" s="6"/>
      <c r="AV109" s="104" t="s">
        <v>59</v>
      </c>
      <c r="AW109" s="27"/>
      <c r="AX109" s="27" t="s">
        <v>69</v>
      </c>
      <c r="AY109" s="27"/>
      <c r="AZ109" s="27"/>
      <c r="BA109" s="105"/>
      <c r="BB109" s="6"/>
      <c r="BC109" s="6"/>
      <c r="BD109" s="6"/>
      <c r="BE109" s="6"/>
      <c r="BF109" s="6"/>
      <c r="BG109" s="6"/>
    </row>
    <row r="110" ht="15.75" customHeight="1">
      <c r="A110" s="6"/>
      <c r="B110" s="6"/>
      <c r="C110" s="95"/>
      <c r="D110" s="104" t="s">
        <v>60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105"/>
      <c r="O110" s="98"/>
      <c r="P110" s="95"/>
      <c r="Q110" s="95"/>
      <c r="R110" s="104" t="s">
        <v>60</v>
      </c>
      <c r="S110" s="27"/>
      <c r="T110" s="27"/>
      <c r="U110" s="27"/>
      <c r="V110" s="27"/>
      <c r="W110" s="27"/>
      <c r="X110" s="27"/>
      <c r="Y110" s="27"/>
      <c r="Z110" s="27" t="s">
        <v>69</v>
      </c>
      <c r="AA110" s="27"/>
      <c r="AB110" s="105"/>
      <c r="AC110" s="95"/>
      <c r="AD110" s="6"/>
      <c r="AE110" s="95"/>
      <c r="AF110" s="104" t="s">
        <v>60</v>
      </c>
      <c r="AG110" s="27"/>
      <c r="AH110" s="27"/>
      <c r="AI110" s="27"/>
      <c r="AJ110" s="27"/>
      <c r="AK110" s="105"/>
      <c r="AL110" s="6"/>
      <c r="AM110" s="6"/>
      <c r="AN110" s="104" t="s">
        <v>60</v>
      </c>
      <c r="AO110" s="27"/>
      <c r="AP110" s="27"/>
      <c r="AQ110" s="27" t="s">
        <v>69</v>
      </c>
      <c r="AR110" s="27"/>
      <c r="AS110" s="105"/>
      <c r="AT110" s="6"/>
      <c r="AU110" s="6"/>
      <c r="AV110" s="104" t="s">
        <v>60</v>
      </c>
      <c r="AW110" s="27"/>
      <c r="AX110" s="27"/>
      <c r="AY110" s="27" t="s">
        <v>69</v>
      </c>
      <c r="AZ110" s="27"/>
      <c r="BA110" s="105"/>
      <c r="BB110" s="6"/>
      <c r="BC110" s="6"/>
      <c r="BD110" s="6"/>
      <c r="BE110" s="6"/>
      <c r="BF110" s="6"/>
      <c r="BG110" s="6"/>
    </row>
    <row r="111" ht="15.75" customHeight="1">
      <c r="A111" s="6"/>
      <c r="B111" s="6"/>
      <c r="C111" s="95"/>
      <c r="D111" s="104" t="s">
        <v>61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105"/>
      <c r="O111" s="98"/>
      <c r="P111" s="95"/>
      <c r="Q111" s="95"/>
      <c r="R111" s="104" t="s">
        <v>61</v>
      </c>
      <c r="S111" s="27"/>
      <c r="T111" s="27"/>
      <c r="U111" s="27"/>
      <c r="V111" s="27"/>
      <c r="W111" s="27"/>
      <c r="X111" s="27"/>
      <c r="Y111" s="27"/>
      <c r="Z111" s="27"/>
      <c r="AA111" s="27" t="s">
        <v>69</v>
      </c>
      <c r="AB111" s="105"/>
      <c r="AC111" s="95"/>
      <c r="AD111" s="6"/>
      <c r="AE111" s="95"/>
      <c r="AF111" s="106" t="s">
        <v>61</v>
      </c>
      <c r="AG111" s="107"/>
      <c r="AH111" s="107"/>
      <c r="AI111" s="107"/>
      <c r="AJ111" s="107"/>
      <c r="AK111" s="108"/>
      <c r="AL111" s="35"/>
      <c r="AM111" s="35"/>
      <c r="AN111" s="106" t="s">
        <v>61</v>
      </c>
      <c r="AO111" s="27"/>
      <c r="AP111" s="27"/>
      <c r="AQ111" s="27"/>
      <c r="AR111" s="27" t="s">
        <v>69</v>
      </c>
      <c r="AS111" s="105"/>
      <c r="AT111" s="6"/>
      <c r="AU111" s="6"/>
      <c r="AV111" s="104" t="s">
        <v>61</v>
      </c>
      <c r="AW111" s="27"/>
      <c r="AX111" s="27"/>
      <c r="AY111" s="27"/>
      <c r="AZ111" s="27" t="s">
        <v>69</v>
      </c>
      <c r="BA111" s="105"/>
      <c r="BB111" s="6"/>
      <c r="BC111" s="6"/>
      <c r="BD111" s="6"/>
      <c r="BE111" s="6"/>
      <c r="BF111" s="6"/>
      <c r="BG111" s="6"/>
    </row>
    <row r="112" ht="15.75" customHeight="1">
      <c r="A112" s="6"/>
      <c r="B112" s="6"/>
      <c r="C112" s="95"/>
      <c r="D112" s="106" t="s">
        <v>62</v>
      </c>
      <c r="E112" s="107"/>
      <c r="F112" s="107"/>
      <c r="G112" s="107"/>
      <c r="H112" s="107"/>
      <c r="I112" s="107"/>
      <c r="J112" s="107"/>
      <c r="K112" s="107"/>
      <c r="L112" s="107"/>
      <c r="M112" s="107"/>
      <c r="N112" s="108"/>
      <c r="O112" s="98"/>
      <c r="P112" s="95"/>
      <c r="Q112" s="95"/>
      <c r="R112" s="106" t="s">
        <v>62</v>
      </c>
      <c r="S112" s="107"/>
      <c r="T112" s="107"/>
      <c r="U112" s="107"/>
      <c r="V112" s="107"/>
      <c r="W112" s="107"/>
      <c r="X112" s="107"/>
      <c r="Y112" s="107"/>
      <c r="Z112" s="107"/>
      <c r="AA112" s="107"/>
      <c r="AB112" s="108" t="s">
        <v>69</v>
      </c>
      <c r="AC112" s="95"/>
      <c r="AD112" s="6"/>
      <c r="AE112" s="95"/>
      <c r="AF112" s="109" t="s">
        <v>62</v>
      </c>
      <c r="AG112" s="110"/>
      <c r="AH112" s="110"/>
      <c r="AI112" s="110"/>
      <c r="AJ112" s="110"/>
      <c r="AK112" s="111"/>
      <c r="AL112" s="35"/>
      <c r="AM112" s="35"/>
      <c r="AN112" s="109" t="s">
        <v>62</v>
      </c>
      <c r="AO112" s="27"/>
      <c r="AP112" s="27"/>
      <c r="AQ112" s="27"/>
      <c r="AR112" s="27"/>
      <c r="AS112" s="105" t="s">
        <v>69</v>
      </c>
      <c r="AT112" s="6"/>
      <c r="AU112" s="6"/>
      <c r="AV112" s="106" t="s">
        <v>62</v>
      </c>
      <c r="AW112" s="27"/>
      <c r="AX112" s="27"/>
      <c r="AY112" s="27"/>
      <c r="AZ112" s="27"/>
      <c r="BA112" s="105" t="s">
        <v>69</v>
      </c>
      <c r="BB112" s="6"/>
      <c r="BC112" s="6"/>
      <c r="BD112" s="6"/>
      <c r="BE112" s="6"/>
      <c r="BF112" s="6"/>
      <c r="BG112" s="6"/>
    </row>
    <row r="113" ht="15.75" customHeight="1">
      <c r="A113" s="6"/>
      <c r="B113" s="6"/>
      <c r="C113" s="6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3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6"/>
      <c r="AE113" s="95"/>
      <c r="AF113" s="112"/>
      <c r="AG113" s="112"/>
      <c r="AH113" s="112"/>
      <c r="AI113" s="112"/>
      <c r="AJ113" s="112"/>
      <c r="AK113" s="112"/>
      <c r="AL113" s="112"/>
      <c r="AM113" s="35"/>
      <c r="AN113" s="112"/>
      <c r="AO113" s="112"/>
      <c r="AP113" s="112"/>
      <c r="AQ113" s="112"/>
      <c r="AR113" s="112"/>
      <c r="AS113" s="112"/>
      <c r="AT113" s="112"/>
      <c r="AU113" s="35"/>
      <c r="AV113" s="95"/>
      <c r="AW113" s="95"/>
      <c r="AX113" s="95"/>
      <c r="AY113" s="95"/>
      <c r="AZ113" s="95"/>
      <c r="BA113" s="95"/>
      <c r="BB113" s="95"/>
      <c r="BC113" s="6"/>
      <c r="BD113" s="6"/>
      <c r="BE113" s="6"/>
      <c r="BF113" s="6"/>
      <c r="BG113" s="6"/>
    </row>
    <row r="114" ht="15.75" customHeight="1">
      <c r="A114" s="6"/>
      <c r="B114" s="6"/>
      <c r="C114" s="6"/>
      <c r="D114" s="114" t="s">
        <v>9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59"/>
      <c r="P114" s="95"/>
      <c r="Q114" s="95"/>
      <c r="R114" s="114" t="s">
        <v>10</v>
      </c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59"/>
      <c r="AD114" s="6"/>
      <c r="AE114" s="95"/>
      <c r="AF114" s="115" t="s">
        <v>70</v>
      </c>
      <c r="AG114" s="31"/>
      <c r="AH114" s="31"/>
      <c r="AI114" s="31"/>
      <c r="AJ114" s="31"/>
      <c r="AK114" s="116"/>
      <c r="AL114" s="117"/>
      <c r="AM114" s="6"/>
      <c r="AN114" s="115" t="s">
        <v>71</v>
      </c>
      <c r="AO114" s="31"/>
      <c r="AP114" s="31"/>
      <c r="AQ114" s="31"/>
      <c r="AR114" s="31"/>
      <c r="AS114" s="116"/>
      <c r="AT114" s="117"/>
      <c r="AU114" s="6"/>
      <c r="AV114" s="115" t="s">
        <v>72</v>
      </c>
      <c r="AW114" s="31"/>
      <c r="AX114" s="31"/>
      <c r="AY114" s="31"/>
      <c r="AZ114" s="31"/>
      <c r="BA114" s="116"/>
      <c r="BB114" s="117"/>
      <c r="BC114" s="6"/>
      <c r="BD114" s="6"/>
      <c r="BE114" s="6"/>
      <c r="BF114" s="6"/>
      <c r="BG114" s="6"/>
    </row>
    <row r="115" ht="15.0" customHeight="1">
      <c r="A115" s="6"/>
      <c r="B115" s="6"/>
      <c r="C115" s="6"/>
      <c r="D115" s="118"/>
      <c r="E115" s="119" t="s">
        <v>16</v>
      </c>
      <c r="F115" s="119" t="s">
        <v>17</v>
      </c>
      <c r="G115" s="119" t="s">
        <v>18</v>
      </c>
      <c r="H115" s="119" t="s">
        <v>19</v>
      </c>
      <c r="I115" s="119" t="s">
        <v>20</v>
      </c>
      <c r="J115" s="119" t="s">
        <v>21</v>
      </c>
      <c r="K115" s="119" t="s">
        <v>22</v>
      </c>
      <c r="L115" s="119" t="s">
        <v>23</v>
      </c>
      <c r="M115" s="119" t="s">
        <v>24</v>
      </c>
      <c r="N115" s="119" t="s">
        <v>25</v>
      </c>
      <c r="O115" s="120" t="s">
        <v>73</v>
      </c>
      <c r="P115" s="95"/>
      <c r="Q115" s="95"/>
      <c r="R115" s="118"/>
      <c r="S115" s="119" t="s">
        <v>16</v>
      </c>
      <c r="T115" s="119" t="s">
        <v>17</v>
      </c>
      <c r="U115" s="119" t="s">
        <v>18</v>
      </c>
      <c r="V115" s="119" t="s">
        <v>19</v>
      </c>
      <c r="W115" s="119" t="s">
        <v>20</v>
      </c>
      <c r="X115" s="119" t="s">
        <v>21</v>
      </c>
      <c r="Y115" s="119" t="s">
        <v>22</v>
      </c>
      <c r="Z115" s="119" t="s">
        <v>23</v>
      </c>
      <c r="AA115" s="119" t="s">
        <v>24</v>
      </c>
      <c r="AB115" s="119" t="s">
        <v>25</v>
      </c>
      <c r="AC115" s="121" t="s">
        <v>73</v>
      </c>
      <c r="AD115" s="6"/>
      <c r="AE115" s="95"/>
      <c r="AF115" s="118"/>
      <c r="AG115" s="119" t="s">
        <v>16</v>
      </c>
      <c r="AH115" s="119" t="s">
        <v>17</v>
      </c>
      <c r="AI115" s="119" t="s">
        <v>18</v>
      </c>
      <c r="AJ115" s="119" t="s">
        <v>19</v>
      </c>
      <c r="AK115" s="119" t="s">
        <v>20</v>
      </c>
      <c r="AL115" s="121" t="s">
        <v>73</v>
      </c>
      <c r="AM115" s="6"/>
      <c r="AN115" s="118"/>
      <c r="AO115" s="119" t="s">
        <v>16</v>
      </c>
      <c r="AP115" s="119" t="s">
        <v>17</v>
      </c>
      <c r="AQ115" s="119" t="s">
        <v>18</v>
      </c>
      <c r="AR115" s="119" t="s">
        <v>19</v>
      </c>
      <c r="AS115" s="119" t="s">
        <v>20</v>
      </c>
      <c r="AT115" s="121" t="s">
        <v>73</v>
      </c>
      <c r="AU115" s="6"/>
      <c r="AV115" s="118"/>
      <c r="AW115" s="119" t="s">
        <v>16</v>
      </c>
      <c r="AX115" s="119" t="s">
        <v>17</v>
      </c>
      <c r="AY115" s="119" t="s">
        <v>18</v>
      </c>
      <c r="AZ115" s="119" t="s">
        <v>19</v>
      </c>
      <c r="BA115" s="119" t="s">
        <v>20</v>
      </c>
      <c r="BB115" s="121" t="s">
        <v>73</v>
      </c>
      <c r="BC115" s="6"/>
      <c r="BD115" s="6"/>
      <c r="BE115" s="6"/>
      <c r="BF115" s="6"/>
      <c r="BG115" s="6"/>
    </row>
    <row r="116" ht="15.75" customHeight="1">
      <c r="A116" s="6"/>
      <c r="B116" s="6"/>
      <c r="C116" s="6"/>
      <c r="D116" s="122" t="s">
        <v>53</v>
      </c>
      <c r="E116" s="123">
        <f t="shared" ref="E116:N116" si="13">IF(E103="Y",D74,0)</f>
        <v>100</v>
      </c>
      <c r="F116" s="124">
        <f t="shared" si="13"/>
        <v>0</v>
      </c>
      <c r="G116" s="124">
        <f t="shared" si="13"/>
        <v>0</v>
      </c>
      <c r="H116" s="124">
        <f t="shared" si="13"/>
        <v>0</v>
      </c>
      <c r="I116" s="124">
        <f t="shared" si="13"/>
        <v>0</v>
      </c>
      <c r="J116" s="124">
        <f t="shared" si="13"/>
        <v>0</v>
      </c>
      <c r="K116" s="124">
        <f t="shared" si="13"/>
        <v>0</v>
      </c>
      <c r="L116" s="124">
        <f t="shared" si="13"/>
        <v>0</v>
      </c>
      <c r="M116" s="124">
        <f t="shared" si="13"/>
        <v>0</v>
      </c>
      <c r="N116" s="124">
        <f t="shared" si="13"/>
        <v>0</v>
      </c>
      <c r="O116" s="125">
        <f t="shared" ref="O116:O119" si="19">AVERAGEIF(E116:N116,"&gt;0")</f>
        <v>100</v>
      </c>
      <c r="P116" s="95"/>
      <c r="Q116" s="95"/>
      <c r="R116" s="122" t="s">
        <v>53</v>
      </c>
      <c r="S116" s="123" t="str">
        <f t="shared" ref="S116:AB116" si="14">IF(AG103="Y",N74,0)</f>
        <v>#DIV/0!</v>
      </c>
      <c r="T116" s="124">
        <f t="shared" si="14"/>
        <v>0</v>
      </c>
      <c r="U116" s="124">
        <f t="shared" si="14"/>
        <v>0</v>
      </c>
      <c r="V116" s="124">
        <f t="shared" si="14"/>
        <v>0</v>
      </c>
      <c r="W116" s="124">
        <f t="shared" si="14"/>
        <v>0</v>
      </c>
      <c r="X116" s="124">
        <f t="shared" si="14"/>
        <v>0</v>
      </c>
      <c r="Y116" s="124">
        <f t="shared" si="14"/>
        <v>0</v>
      </c>
      <c r="Z116" s="124">
        <f t="shared" si="14"/>
        <v>0</v>
      </c>
      <c r="AA116" s="124">
        <f t="shared" si="14"/>
        <v>0</v>
      </c>
      <c r="AB116" s="124">
        <f t="shared" si="14"/>
        <v>0</v>
      </c>
      <c r="AC116" s="126" t="str">
        <f t="shared" ref="AC116:AC125" si="21">AVERAGEIF(S116:AB116,"&lt;&gt;0")</f>
        <v>#DIV/0!</v>
      </c>
      <c r="AD116" s="6"/>
      <c r="AE116" s="95"/>
      <c r="AF116" s="122" t="s">
        <v>53</v>
      </c>
      <c r="AG116" s="123" t="str">
        <f t="shared" ref="AG116:AK116" si="15">IF(AG103="Y",X74,0)</f>
        <v>#DIV/0!</v>
      </c>
      <c r="AH116" s="124">
        <f t="shared" si="15"/>
        <v>0</v>
      </c>
      <c r="AI116" s="124">
        <f t="shared" si="15"/>
        <v>0</v>
      </c>
      <c r="AJ116" s="124">
        <f t="shared" si="15"/>
        <v>0</v>
      </c>
      <c r="AK116" s="124">
        <f t="shared" si="15"/>
        <v>0</v>
      </c>
      <c r="AL116" s="126" t="str">
        <f t="shared" ref="AL116:AL125" si="23">AVERAGEIF(AG116:AK116,"&gt;0")</f>
        <v>#DIV/0!</v>
      </c>
      <c r="AM116" s="6"/>
      <c r="AN116" s="122" t="s">
        <v>53</v>
      </c>
      <c r="AO116" s="124">
        <f t="shared" ref="AO116:AS116" si="16">IF(AO103="Y",AC74,0)</f>
        <v>0</v>
      </c>
      <c r="AP116" s="124">
        <f t="shared" si="16"/>
        <v>0</v>
      </c>
      <c r="AQ116" s="124">
        <f t="shared" si="16"/>
        <v>0</v>
      </c>
      <c r="AR116" s="124">
        <f t="shared" si="16"/>
        <v>0</v>
      </c>
      <c r="AS116" s="124">
        <f t="shared" si="16"/>
        <v>0</v>
      </c>
      <c r="AT116" s="126" t="str">
        <f>AVERAGEIF(AO116:AS116,"&lt;&gt;0")</f>
        <v>#DIV/0!</v>
      </c>
      <c r="AU116" s="6"/>
      <c r="AV116" s="122" t="s">
        <v>53</v>
      </c>
      <c r="AW116" s="124">
        <f t="shared" ref="AW116:BA116" si="17">IF(AW103="Y",AH74,0)</f>
        <v>0</v>
      </c>
      <c r="AX116" s="124">
        <f t="shared" si="17"/>
        <v>0</v>
      </c>
      <c r="AY116" s="124">
        <f t="shared" si="17"/>
        <v>0</v>
      </c>
      <c r="AZ116" s="124">
        <f t="shared" si="17"/>
        <v>0</v>
      </c>
      <c r="BA116" s="124">
        <f t="shared" si="17"/>
        <v>0</v>
      </c>
      <c r="BB116" s="126" t="str">
        <f t="shared" ref="BB116:BB125" si="26">AVERAGEIF(AW116:BA116,"&gt;0")</f>
        <v>#DIV/0!</v>
      </c>
      <c r="BC116" s="6"/>
      <c r="BD116" s="6"/>
      <c r="BE116" s="6"/>
      <c r="BF116" s="6"/>
      <c r="BG116" s="6"/>
    </row>
    <row r="117" ht="15.75" customHeight="1">
      <c r="A117" s="6"/>
      <c r="B117" s="6"/>
      <c r="C117" s="6"/>
      <c r="D117" s="122" t="s">
        <v>54</v>
      </c>
      <c r="E117" s="124">
        <f t="shared" ref="E117:N117" si="18">IF(E104="Y",D74,0)</f>
        <v>0</v>
      </c>
      <c r="F117" s="123">
        <f t="shared" si="18"/>
        <v>100</v>
      </c>
      <c r="G117" s="124">
        <f t="shared" si="18"/>
        <v>0</v>
      </c>
      <c r="H117" s="124">
        <f t="shared" si="18"/>
        <v>0</v>
      </c>
      <c r="I117" s="124">
        <f t="shared" si="18"/>
        <v>0</v>
      </c>
      <c r="J117" s="124">
        <f t="shared" si="18"/>
        <v>0</v>
      </c>
      <c r="K117" s="124">
        <f t="shared" si="18"/>
        <v>0</v>
      </c>
      <c r="L117" s="124">
        <f t="shared" si="18"/>
        <v>0</v>
      </c>
      <c r="M117" s="124">
        <f t="shared" si="18"/>
        <v>0</v>
      </c>
      <c r="N117" s="124">
        <f t="shared" si="18"/>
        <v>0</v>
      </c>
      <c r="O117" s="125">
        <f t="shared" si="19"/>
        <v>100</v>
      </c>
      <c r="P117" s="95"/>
      <c r="Q117" s="95"/>
      <c r="R117" s="122" t="s">
        <v>54</v>
      </c>
      <c r="S117" s="124">
        <f t="shared" ref="S117:AB117" si="20">IF(S104="Y",N74,0)</f>
        <v>0</v>
      </c>
      <c r="T117" s="123" t="str">
        <f t="shared" si="20"/>
        <v>#DIV/0!</v>
      </c>
      <c r="U117" s="124">
        <f t="shared" si="20"/>
        <v>0</v>
      </c>
      <c r="V117" s="124">
        <f t="shared" si="20"/>
        <v>0</v>
      </c>
      <c r="W117" s="124">
        <f t="shared" si="20"/>
        <v>0</v>
      </c>
      <c r="X117" s="124">
        <f t="shared" si="20"/>
        <v>0</v>
      </c>
      <c r="Y117" s="124">
        <f t="shared" si="20"/>
        <v>0</v>
      </c>
      <c r="Z117" s="124">
        <f t="shared" si="20"/>
        <v>0</v>
      </c>
      <c r="AA117" s="124">
        <f t="shared" si="20"/>
        <v>0</v>
      </c>
      <c r="AB117" s="124">
        <f t="shared" si="20"/>
        <v>0</v>
      </c>
      <c r="AC117" s="126" t="str">
        <f t="shared" si="21"/>
        <v>#DIV/0!</v>
      </c>
      <c r="AD117" s="6"/>
      <c r="AE117" s="95"/>
      <c r="AF117" s="122" t="s">
        <v>54</v>
      </c>
      <c r="AG117" s="124">
        <f t="shared" ref="AG117:AK117" si="22">IF(AG104="Y",X74,0)</f>
        <v>0</v>
      </c>
      <c r="AH117" s="123" t="str">
        <f t="shared" si="22"/>
        <v>#DIV/0!</v>
      </c>
      <c r="AI117" s="124">
        <f t="shared" si="22"/>
        <v>0</v>
      </c>
      <c r="AJ117" s="124">
        <f t="shared" si="22"/>
        <v>0</v>
      </c>
      <c r="AK117" s="124">
        <f t="shared" si="22"/>
        <v>0</v>
      </c>
      <c r="AL117" s="126" t="str">
        <f t="shared" si="23"/>
        <v>#DIV/0!</v>
      </c>
      <c r="AM117" s="6"/>
      <c r="AN117" s="122" t="s">
        <v>54</v>
      </c>
      <c r="AO117" s="124">
        <f t="shared" ref="AO117:AS117" si="24">IF(AO104="Y",AC74,0)</f>
        <v>0</v>
      </c>
      <c r="AP117" s="124">
        <f t="shared" si="24"/>
        <v>0</v>
      </c>
      <c r="AQ117" s="124">
        <f t="shared" si="24"/>
        <v>0</v>
      </c>
      <c r="AR117" s="124">
        <f t="shared" si="24"/>
        <v>0</v>
      </c>
      <c r="AS117" s="124">
        <f t="shared" si="24"/>
        <v>0</v>
      </c>
      <c r="AT117" s="126" t="str">
        <f t="shared" ref="AT117:AT125" si="31">AVERAGEIF(AO117:AS117,"&gt;0")</f>
        <v>#DIV/0!</v>
      </c>
      <c r="AU117" s="6"/>
      <c r="AV117" s="122" t="s">
        <v>54</v>
      </c>
      <c r="AW117" s="124">
        <f t="shared" ref="AW117:BA117" si="25">IF(AW104="Y",AH74,0)</f>
        <v>0</v>
      </c>
      <c r="AX117" s="124">
        <f t="shared" si="25"/>
        <v>0</v>
      </c>
      <c r="AY117" s="124">
        <f t="shared" si="25"/>
        <v>0</v>
      </c>
      <c r="AZ117" s="124">
        <f t="shared" si="25"/>
        <v>0</v>
      </c>
      <c r="BA117" s="124">
        <f t="shared" si="25"/>
        <v>0</v>
      </c>
      <c r="BB117" s="126" t="str">
        <f t="shared" si="26"/>
        <v>#DIV/0!</v>
      </c>
      <c r="BC117" s="6"/>
      <c r="BD117" s="6"/>
      <c r="BE117" s="6"/>
      <c r="BF117" s="6"/>
      <c r="BG117" s="6"/>
    </row>
    <row r="118" ht="15.75" customHeight="1">
      <c r="A118" s="6"/>
      <c r="B118" s="6"/>
      <c r="C118" s="6"/>
      <c r="D118" s="122" t="s">
        <v>55</v>
      </c>
      <c r="E118" s="124">
        <f t="shared" ref="E118:N118" si="27">IF(E105="Y",D74,0)</f>
        <v>0</v>
      </c>
      <c r="F118" s="124">
        <f t="shared" si="27"/>
        <v>0</v>
      </c>
      <c r="G118" s="123">
        <f t="shared" si="27"/>
        <v>100</v>
      </c>
      <c r="H118" s="124">
        <f t="shared" si="27"/>
        <v>0</v>
      </c>
      <c r="I118" s="124">
        <f t="shared" si="27"/>
        <v>0</v>
      </c>
      <c r="J118" s="124">
        <f t="shared" si="27"/>
        <v>0</v>
      </c>
      <c r="K118" s="124">
        <f t="shared" si="27"/>
        <v>0</v>
      </c>
      <c r="L118" s="124">
        <f t="shared" si="27"/>
        <v>0</v>
      </c>
      <c r="M118" s="124">
        <f t="shared" si="27"/>
        <v>0</v>
      </c>
      <c r="N118" s="124">
        <f t="shared" si="27"/>
        <v>0</v>
      </c>
      <c r="O118" s="125">
        <f t="shared" si="19"/>
        <v>100</v>
      </c>
      <c r="P118" s="95"/>
      <c r="Q118" s="95"/>
      <c r="R118" s="122" t="s">
        <v>55</v>
      </c>
      <c r="S118" s="124">
        <f t="shared" ref="S118:AB118" si="28">IF(S105="Y",N74,0)</f>
        <v>0</v>
      </c>
      <c r="T118" s="124">
        <f t="shared" si="28"/>
        <v>0</v>
      </c>
      <c r="U118" s="123" t="str">
        <f t="shared" si="28"/>
        <v>#DIV/0!</v>
      </c>
      <c r="V118" s="124">
        <f t="shared" si="28"/>
        <v>0</v>
      </c>
      <c r="W118" s="124">
        <f t="shared" si="28"/>
        <v>0</v>
      </c>
      <c r="X118" s="124">
        <f t="shared" si="28"/>
        <v>0</v>
      </c>
      <c r="Y118" s="124">
        <f t="shared" si="28"/>
        <v>0</v>
      </c>
      <c r="Z118" s="124">
        <f t="shared" si="28"/>
        <v>0</v>
      </c>
      <c r="AA118" s="124">
        <f t="shared" si="28"/>
        <v>0</v>
      </c>
      <c r="AB118" s="124">
        <f t="shared" si="28"/>
        <v>0</v>
      </c>
      <c r="AC118" s="126" t="str">
        <f t="shared" si="21"/>
        <v>#DIV/0!</v>
      </c>
      <c r="AD118" s="6"/>
      <c r="AE118" s="95"/>
      <c r="AF118" s="122" t="s">
        <v>55</v>
      </c>
      <c r="AG118" s="124">
        <f t="shared" ref="AG118:AK118" si="29">IF(AG105="Y",X74,0)</f>
        <v>0</v>
      </c>
      <c r="AH118" s="124">
        <f t="shared" si="29"/>
        <v>0</v>
      </c>
      <c r="AI118" s="124">
        <f t="shared" si="29"/>
        <v>0</v>
      </c>
      <c r="AJ118" s="124">
        <f t="shared" si="29"/>
        <v>0</v>
      </c>
      <c r="AK118" s="124">
        <f t="shared" si="29"/>
        <v>0</v>
      </c>
      <c r="AL118" s="126" t="str">
        <f t="shared" si="23"/>
        <v>#DIV/0!</v>
      </c>
      <c r="AM118" s="6"/>
      <c r="AN118" s="122" t="s">
        <v>55</v>
      </c>
      <c r="AO118" s="124">
        <f t="shared" ref="AO118:AS118" si="30">IF(AO105="Y",AC74,0)</f>
        <v>0</v>
      </c>
      <c r="AP118" s="124">
        <f t="shared" si="30"/>
        <v>0</v>
      </c>
      <c r="AQ118" s="124">
        <f t="shared" si="30"/>
        <v>0</v>
      </c>
      <c r="AR118" s="124">
        <f t="shared" si="30"/>
        <v>0</v>
      </c>
      <c r="AS118" s="124">
        <f t="shared" si="30"/>
        <v>0</v>
      </c>
      <c r="AT118" s="126" t="str">
        <f t="shared" si="31"/>
        <v>#DIV/0!</v>
      </c>
      <c r="AU118" s="6"/>
      <c r="AV118" s="122" t="s">
        <v>55</v>
      </c>
      <c r="AW118" s="124">
        <f t="shared" ref="AW118:BA118" si="32">IF(AW105="Y",AH74,0)</f>
        <v>0</v>
      </c>
      <c r="AX118" s="124">
        <f t="shared" si="32"/>
        <v>0</v>
      </c>
      <c r="AY118" s="124">
        <f t="shared" si="32"/>
        <v>0</v>
      </c>
      <c r="AZ118" s="124">
        <f t="shared" si="32"/>
        <v>0</v>
      </c>
      <c r="BA118" s="124">
        <f t="shared" si="32"/>
        <v>0</v>
      </c>
      <c r="BB118" s="126" t="str">
        <f t="shared" si="26"/>
        <v>#DIV/0!</v>
      </c>
      <c r="BC118" s="6"/>
      <c r="BD118" s="6"/>
      <c r="BE118" s="6"/>
      <c r="BF118" s="6"/>
      <c r="BG118" s="6"/>
    </row>
    <row r="119" ht="15.75" customHeight="1">
      <c r="A119" s="6"/>
      <c r="B119" s="6"/>
      <c r="C119" s="6"/>
      <c r="D119" s="122" t="s">
        <v>56</v>
      </c>
      <c r="E119" s="124">
        <f t="shared" ref="E119:N119" si="33">IF(E106="Y",D74,0)</f>
        <v>0</v>
      </c>
      <c r="F119" s="124">
        <f t="shared" si="33"/>
        <v>0</v>
      </c>
      <c r="G119" s="124">
        <f t="shared" si="33"/>
        <v>0</v>
      </c>
      <c r="H119" s="123">
        <f t="shared" si="33"/>
        <v>100</v>
      </c>
      <c r="I119" s="124">
        <f t="shared" si="33"/>
        <v>0</v>
      </c>
      <c r="J119" s="124">
        <f t="shared" si="33"/>
        <v>0</v>
      </c>
      <c r="K119" s="124">
        <f t="shared" si="33"/>
        <v>0</v>
      </c>
      <c r="L119" s="124">
        <f t="shared" si="33"/>
        <v>0</v>
      </c>
      <c r="M119" s="124">
        <f t="shared" si="33"/>
        <v>0</v>
      </c>
      <c r="N119" s="124">
        <f t="shared" si="33"/>
        <v>0</v>
      </c>
      <c r="O119" s="125">
        <f t="shared" si="19"/>
        <v>100</v>
      </c>
      <c r="P119" s="95"/>
      <c r="Q119" s="95"/>
      <c r="R119" s="122" t="s">
        <v>56</v>
      </c>
      <c r="S119" s="124">
        <f t="shared" ref="S119:AB119" si="34">IF(S106="Y",N74,0)</f>
        <v>0</v>
      </c>
      <c r="T119" s="124">
        <f t="shared" si="34"/>
        <v>0</v>
      </c>
      <c r="U119" s="124">
        <f t="shared" si="34"/>
        <v>0</v>
      </c>
      <c r="V119" s="123" t="str">
        <f t="shared" si="34"/>
        <v>#DIV/0!</v>
      </c>
      <c r="W119" s="124">
        <f t="shared" si="34"/>
        <v>0</v>
      </c>
      <c r="X119" s="124">
        <f t="shared" si="34"/>
        <v>0</v>
      </c>
      <c r="Y119" s="124">
        <f t="shared" si="34"/>
        <v>0</v>
      </c>
      <c r="Z119" s="124">
        <f t="shared" si="34"/>
        <v>0</v>
      </c>
      <c r="AA119" s="124">
        <f t="shared" si="34"/>
        <v>0</v>
      </c>
      <c r="AB119" s="124">
        <f t="shared" si="34"/>
        <v>0</v>
      </c>
      <c r="AC119" s="126" t="str">
        <f t="shared" si="21"/>
        <v>#DIV/0!</v>
      </c>
      <c r="AD119" s="6"/>
      <c r="AE119" s="95"/>
      <c r="AF119" s="122" t="s">
        <v>56</v>
      </c>
      <c r="AG119" s="124">
        <f t="shared" ref="AG119:AK119" si="35">IF(AG106="Y",X74,0)</f>
        <v>0</v>
      </c>
      <c r="AH119" s="124">
        <f t="shared" si="35"/>
        <v>0</v>
      </c>
      <c r="AI119" s="124">
        <f t="shared" si="35"/>
        <v>0</v>
      </c>
      <c r="AJ119" s="124">
        <f t="shared" si="35"/>
        <v>0</v>
      </c>
      <c r="AK119" s="124">
        <f t="shared" si="35"/>
        <v>0</v>
      </c>
      <c r="AL119" s="126" t="str">
        <f t="shared" si="23"/>
        <v>#DIV/0!</v>
      </c>
      <c r="AM119" s="6"/>
      <c r="AN119" s="122" t="s">
        <v>56</v>
      </c>
      <c r="AO119" s="124">
        <f t="shared" ref="AO119:AS119" si="36">IF(AO106="Y",AC74,0)</f>
        <v>0</v>
      </c>
      <c r="AP119" s="124">
        <f t="shared" si="36"/>
        <v>0</v>
      </c>
      <c r="AQ119" s="124">
        <f t="shared" si="36"/>
        <v>0</v>
      </c>
      <c r="AR119" s="124">
        <f t="shared" si="36"/>
        <v>0</v>
      </c>
      <c r="AS119" s="124">
        <f t="shared" si="36"/>
        <v>0</v>
      </c>
      <c r="AT119" s="126" t="str">
        <f t="shared" si="31"/>
        <v>#DIV/0!</v>
      </c>
      <c r="AU119" s="6"/>
      <c r="AV119" s="122" t="s">
        <v>56</v>
      </c>
      <c r="AW119" s="124">
        <f t="shared" ref="AW119:BA119" si="37">IF(AW106="Y",AH74,0)</f>
        <v>0</v>
      </c>
      <c r="AX119" s="124">
        <f t="shared" si="37"/>
        <v>0</v>
      </c>
      <c r="AY119" s="124">
        <f t="shared" si="37"/>
        <v>0</v>
      </c>
      <c r="AZ119" s="124">
        <f t="shared" si="37"/>
        <v>0</v>
      </c>
      <c r="BA119" s="124">
        <f t="shared" si="37"/>
        <v>0</v>
      </c>
      <c r="BB119" s="126" t="str">
        <f t="shared" si="26"/>
        <v>#DIV/0!</v>
      </c>
      <c r="BC119" s="6"/>
      <c r="BD119" s="6"/>
      <c r="BE119" s="6"/>
      <c r="BF119" s="6"/>
      <c r="BG119" s="6"/>
    </row>
    <row r="120" ht="15.75" customHeight="1">
      <c r="A120" s="6"/>
      <c r="B120" s="6"/>
      <c r="C120" s="6"/>
      <c r="D120" s="122" t="s">
        <v>57</v>
      </c>
      <c r="E120" s="124">
        <f t="shared" ref="E120:N120" si="38">IF(E107="Y",D74,0)</f>
        <v>0</v>
      </c>
      <c r="F120" s="124">
        <f t="shared" si="38"/>
        <v>0</v>
      </c>
      <c r="G120" s="124">
        <f t="shared" si="38"/>
        <v>0</v>
      </c>
      <c r="H120" s="124">
        <f t="shared" si="38"/>
        <v>0</v>
      </c>
      <c r="I120" s="124">
        <f t="shared" si="38"/>
        <v>0</v>
      </c>
      <c r="J120" s="124">
        <f t="shared" si="38"/>
        <v>0</v>
      </c>
      <c r="K120" s="124">
        <f t="shared" si="38"/>
        <v>0</v>
      </c>
      <c r="L120" s="124">
        <f t="shared" si="38"/>
        <v>0</v>
      </c>
      <c r="M120" s="124">
        <f t="shared" si="38"/>
        <v>0</v>
      </c>
      <c r="N120" s="124">
        <f t="shared" si="38"/>
        <v>0</v>
      </c>
      <c r="O120" s="125" t="str">
        <f t="shared" ref="O120:O122" si="44">AVERAGEIF(E120:N120,"&lt;&gt;0")</f>
        <v>#DIV/0!</v>
      </c>
      <c r="P120" s="95"/>
      <c r="Q120" s="95"/>
      <c r="R120" s="122" t="s">
        <v>57</v>
      </c>
      <c r="S120" s="124">
        <f t="shared" ref="S120:AB120" si="39">IF(S107="Y",N74,0)</f>
        <v>0</v>
      </c>
      <c r="T120" s="124">
        <f t="shared" si="39"/>
        <v>0</v>
      </c>
      <c r="U120" s="124">
        <f t="shared" si="39"/>
        <v>0</v>
      </c>
      <c r="V120" s="124">
        <f t="shared" si="39"/>
        <v>0</v>
      </c>
      <c r="W120" s="123" t="str">
        <f t="shared" si="39"/>
        <v>#DIV/0!</v>
      </c>
      <c r="X120" s="124">
        <f t="shared" si="39"/>
        <v>0</v>
      </c>
      <c r="Y120" s="124">
        <f t="shared" si="39"/>
        <v>0</v>
      </c>
      <c r="Z120" s="124">
        <f t="shared" si="39"/>
        <v>0</v>
      </c>
      <c r="AA120" s="124">
        <f t="shared" si="39"/>
        <v>0</v>
      </c>
      <c r="AB120" s="124">
        <f t="shared" si="39"/>
        <v>0</v>
      </c>
      <c r="AC120" s="126" t="str">
        <f t="shared" si="21"/>
        <v>#DIV/0!</v>
      </c>
      <c r="AD120" s="6"/>
      <c r="AE120" s="95"/>
      <c r="AF120" s="122" t="s">
        <v>57</v>
      </c>
      <c r="AG120" s="124">
        <f t="shared" ref="AG120:AK120" si="40">IF(AG107="Y",X74,0)</f>
        <v>0</v>
      </c>
      <c r="AH120" s="124">
        <f t="shared" si="40"/>
        <v>0</v>
      </c>
      <c r="AI120" s="124">
        <f t="shared" si="40"/>
        <v>0</v>
      </c>
      <c r="AJ120" s="124">
        <f t="shared" si="40"/>
        <v>0</v>
      </c>
      <c r="AK120" s="124">
        <f t="shared" si="40"/>
        <v>0</v>
      </c>
      <c r="AL120" s="126" t="str">
        <f t="shared" si="23"/>
        <v>#DIV/0!</v>
      </c>
      <c r="AM120" s="6"/>
      <c r="AN120" s="122" t="s">
        <v>57</v>
      </c>
      <c r="AO120" s="124">
        <f t="shared" ref="AO120:AS120" si="41">IF(AO107="Y",AC74,0)</f>
        <v>0</v>
      </c>
      <c r="AP120" s="124">
        <f t="shared" si="41"/>
        <v>0</v>
      </c>
      <c r="AQ120" s="124">
        <f t="shared" si="41"/>
        <v>0</v>
      </c>
      <c r="AR120" s="124">
        <f t="shared" si="41"/>
        <v>0</v>
      </c>
      <c r="AS120" s="124">
        <f t="shared" si="41"/>
        <v>0</v>
      </c>
      <c r="AT120" s="126" t="str">
        <f t="shared" si="31"/>
        <v>#DIV/0!</v>
      </c>
      <c r="AU120" s="6"/>
      <c r="AV120" s="122" t="s">
        <v>57</v>
      </c>
      <c r="AW120" s="124">
        <f t="shared" ref="AW120:BA120" si="42">IF(AW107="Y",AH75,0)</f>
        <v>0</v>
      </c>
      <c r="AX120" s="124">
        <f t="shared" si="42"/>
        <v>0</v>
      </c>
      <c r="AY120" s="124">
        <f t="shared" si="42"/>
        <v>0</v>
      </c>
      <c r="AZ120" s="124">
        <f t="shared" si="42"/>
        <v>0</v>
      </c>
      <c r="BA120" s="124">
        <f t="shared" si="42"/>
        <v>0</v>
      </c>
      <c r="BB120" s="126" t="str">
        <f t="shared" si="26"/>
        <v>#DIV/0!</v>
      </c>
      <c r="BC120" s="6"/>
      <c r="BD120" s="6"/>
      <c r="BE120" s="6"/>
      <c r="BF120" s="6"/>
      <c r="BG120" s="6"/>
    </row>
    <row r="121" ht="15.75" customHeight="1">
      <c r="A121" s="6"/>
      <c r="B121" s="6"/>
      <c r="C121" s="6"/>
      <c r="D121" s="122" t="s">
        <v>58</v>
      </c>
      <c r="E121" s="124">
        <f t="shared" ref="E121:N121" si="43">IF(E108="Y",D74,0)</f>
        <v>0</v>
      </c>
      <c r="F121" s="124">
        <f t="shared" si="43"/>
        <v>0</v>
      </c>
      <c r="G121" s="124">
        <f t="shared" si="43"/>
        <v>0</v>
      </c>
      <c r="H121" s="124">
        <f t="shared" si="43"/>
        <v>0</v>
      </c>
      <c r="I121" s="124">
        <f t="shared" si="43"/>
        <v>0</v>
      </c>
      <c r="J121" s="124">
        <f t="shared" si="43"/>
        <v>0</v>
      </c>
      <c r="K121" s="124">
        <f t="shared" si="43"/>
        <v>0</v>
      </c>
      <c r="L121" s="124">
        <f t="shared" si="43"/>
        <v>0</v>
      </c>
      <c r="M121" s="124">
        <f t="shared" si="43"/>
        <v>0</v>
      </c>
      <c r="N121" s="124">
        <f t="shared" si="43"/>
        <v>0</v>
      </c>
      <c r="O121" s="125" t="str">
        <f t="shared" si="44"/>
        <v>#DIV/0!</v>
      </c>
      <c r="P121" s="95"/>
      <c r="Q121" s="95"/>
      <c r="R121" s="122" t="s">
        <v>58</v>
      </c>
      <c r="S121" s="124">
        <f t="shared" ref="S121:AB121" si="45">IF(S108="Y",N74,0)</f>
        <v>0</v>
      </c>
      <c r="T121" s="124">
        <f t="shared" si="45"/>
        <v>0</v>
      </c>
      <c r="U121" s="124">
        <f t="shared" si="45"/>
        <v>0</v>
      </c>
      <c r="V121" s="124">
        <f t="shared" si="45"/>
        <v>0</v>
      </c>
      <c r="W121" s="124">
        <f t="shared" si="45"/>
        <v>0</v>
      </c>
      <c r="X121" s="123" t="str">
        <f t="shared" si="45"/>
        <v>#DIV/0!</v>
      </c>
      <c r="Y121" s="124">
        <f t="shared" si="45"/>
        <v>0</v>
      </c>
      <c r="Z121" s="124">
        <f t="shared" si="45"/>
        <v>0</v>
      </c>
      <c r="AA121" s="124">
        <f t="shared" si="45"/>
        <v>0</v>
      </c>
      <c r="AB121" s="124">
        <f t="shared" si="45"/>
        <v>0</v>
      </c>
      <c r="AC121" s="126" t="str">
        <f t="shared" si="21"/>
        <v>#DIV/0!</v>
      </c>
      <c r="AD121" s="6"/>
      <c r="AE121" s="95"/>
      <c r="AF121" s="122" t="s">
        <v>58</v>
      </c>
      <c r="AG121" s="124">
        <f t="shared" ref="AG121:AK121" si="46">IF(AG108="Y",X74,0)</f>
        <v>0</v>
      </c>
      <c r="AH121" s="124">
        <f t="shared" si="46"/>
        <v>0</v>
      </c>
      <c r="AI121" s="124">
        <f t="shared" si="46"/>
        <v>0</v>
      </c>
      <c r="AJ121" s="124">
        <f t="shared" si="46"/>
        <v>0</v>
      </c>
      <c r="AK121" s="124">
        <f t="shared" si="46"/>
        <v>0</v>
      </c>
      <c r="AL121" s="126" t="str">
        <f t="shared" si="23"/>
        <v>#DIV/0!</v>
      </c>
      <c r="AM121" s="6"/>
      <c r="AN121" s="122" t="s">
        <v>58</v>
      </c>
      <c r="AO121" s="123" t="str">
        <f t="shared" ref="AO121:AS121" si="47">IF(AO108="Y",AC74,0)</f>
        <v>#DIV/0!</v>
      </c>
      <c r="AP121" s="124">
        <f t="shared" si="47"/>
        <v>0</v>
      </c>
      <c r="AQ121" s="124">
        <f t="shared" si="47"/>
        <v>0</v>
      </c>
      <c r="AR121" s="124">
        <f t="shared" si="47"/>
        <v>0</v>
      </c>
      <c r="AS121" s="124">
        <f t="shared" si="47"/>
        <v>0</v>
      </c>
      <c r="AT121" s="126" t="str">
        <f t="shared" si="31"/>
        <v>#DIV/0!</v>
      </c>
      <c r="AU121" s="6"/>
      <c r="AV121" s="122" t="s">
        <v>58</v>
      </c>
      <c r="AW121" s="123" t="str">
        <f t="shared" ref="AW121:AY121" si="48">IF(AW108="Y",AH74,0)</f>
        <v>#DIV/0!</v>
      </c>
      <c r="AX121" s="124">
        <f t="shared" si="48"/>
        <v>0</v>
      </c>
      <c r="AY121" s="124">
        <f t="shared" si="48"/>
        <v>0</v>
      </c>
      <c r="AZ121" s="124">
        <f t="shared" ref="AZ121:BA121" si="49">IF(AZ108="Y",AK75,0)</f>
        <v>0</v>
      </c>
      <c r="BA121" s="124">
        <f t="shared" si="49"/>
        <v>0</v>
      </c>
      <c r="BB121" s="126" t="str">
        <f t="shared" si="26"/>
        <v>#DIV/0!</v>
      </c>
      <c r="BC121" s="6"/>
      <c r="BD121" s="6"/>
      <c r="BE121" s="6"/>
      <c r="BF121" s="6"/>
      <c r="BG121" s="6"/>
    </row>
    <row r="122" ht="15.75" customHeight="1">
      <c r="A122" s="6"/>
      <c r="B122" s="6"/>
      <c r="C122" s="6"/>
      <c r="D122" s="122" t="s">
        <v>59</v>
      </c>
      <c r="E122" s="124">
        <f t="shared" ref="E122:N122" si="50">IF(E109="Y",D74,0)</f>
        <v>0</v>
      </c>
      <c r="F122" s="124">
        <f t="shared" si="50"/>
        <v>0</v>
      </c>
      <c r="G122" s="124">
        <f t="shared" si="50"/>
        <v>0</v>
      </c>
      <c r="H122" s="124">
        <f t="shared" si="50"/>
        <v>0</v>
      </c>
      <c r="I122" s="124">
        <f t="shared" si="50"/>
        <v>0</v>
      </c>
      <c r="J122" s="124">
        <f t="shared" si="50"/>
        <v>0</v>
      </c>
      <c r="K122" s="124">
        <f t="shared" si="50"/>
        <v>0</v>
      </c>
      <c r="L122" s="124">
        <f t="shared" si="50"/>
        <v>0</v>
      </c>
      <c r="M122" s="124">
        <f t="shared" si="50"/>
        <v>0</v>
      </c>
      <c r="N122" s="124">
        <f t="shared" si="50"/>
        <v>0</v>
      </c>
      <c r="O122" s="125" t="str">
        <f t="shared" si="44"/>
        <v>#DIV/0!</v>
      </c>
      <c r="P122" s="95"/>
      <c r="Q122" s="95"/>
      <c r="R122" s="122" t="s">
        <v>59</v>
      </c>
      <c r="S122" s="124">
        <f t="shared" ref="S122:AB122" si="51">IF(S109="Y",N74,0)</f>
        <v>0</v>
      </c>
      <c r="T122" s="124">
        <f t="shared" si="51"/>
        <v>0</v>
      </c>
      <c r="U122" s="124">
        <f t="shared" si="51"/>
        <v>0</v>
      </c>
      <c r="V122" s="124">
        <f t="shared" si="51"/>
        <v>0</v>
      </c>
      <c r="W122" s="124">
        <f t="shared" si="51"/>
        <v>0</v>
      </c>
      <c r="X122" s="124">
        <f t="shared" si="51"/>
        <v>0</v>
      </c>
      <c r="Y122" s="123" t="str">
        <f t="shared" si="51"/>
        <v>#DIV/0!</v>
      </c>
      <c r="Z122" s="124">
        <f t="shared" si="51"/>
        <v>0</v>
      </c>
      <c r="AA122" s="124">
        <f t="shared" si="51"/>
        <v>0</v>
      </c>
      <c r="AB122" s="124">
        <f t="shared" si="51"/>
        <v>0</v>
      </c>
      <c r="AC122" s="126" t="str">
        <f t="shared" si="21"/>
        <v>#DIV/0!</v>
      </c>
      <c r="AD122" s="6"/>
      <c r="AE122" s="95"/>
      <c r="AF122" s="122" t="s">
        <v>59</v>
      </c>
      <c r="AG122" s="124">
        <f t="shared" ref="AG122:AK122" si="52">IF(AG109="Y",X74,0)</f>
        <v>0</v>
      </c>
      <c r="AH122" s="124">
        <f t="shared" si="52"/>
        <v>0</v>
      </c>
      <c r="AI122" s="124">
        <f t="shared" si="52"/>
        <v>0</v>
      </c>
      <c r="AJ122" s="124">
        <f t="shared" si="52"/>
        <v>0</v>
      </c>
      <c r="AK122" s="124">
        <f t="shared" si="52"/>
        <v>0</v>
      </c>
      <c r="AL122" s="126" t="str">
        <f t="shared" si="23"/>
        <v>#DIV/0!</v>
      </c>
      <c r="AM122" s="6"/>
      <c r="AN122" s="122" t="s">
        <v>59</v>
      </c>
      <c r="AO122" s="124">
        <f t="shared" ref="AO122:AS122" si="53">IF(AO109="Y",AC74,0)</f>
        <v>0</v>
      </c>
      <c r="AP122" s="123" t="str">
        <f t="shared" si="53"/>
        <v>#DIV/0!</v>
      </c>
      <c r="AQ122" s="124">
        <f t="shared" si="53"/>
        <v>0</v>
      </c>
      <c r="AR122" s="124">
        <f t="shared" si="53"/>
        <v>0</v>
      </c>
      <c r="AS122" s="124">
        <f t="shared" si="53"/>
        <v>0</v>
      </c>
      <c r="AT122" s="126" t="str">
        <f t="shared" si="31"/>
        <v>#DIV/0!</v>
      </c>
      <c r="AU122" s="6"/>
      <c r="AV122" s="122" t="s">
        <v>59</v>
      </c>
      <c r="AW122" s="124">
        <f t="shared" ref="AW122:AY122" si="54">IF(AW109="Y",AH74,0)</f>
        <v>0</v>
      </c>
      <c r="AX122" s="123" t="str">
        <f t="shared" si="54"/>
        <v>#DIV/0!</v>
      </c>
      <c r="AY122" s="124">
        <f t="shared" si="54"/>
        <v>0</v>
      </c>
      <c r="AZ122" s="124">
        <f t="shared" ref="AZ122:BA122" si="55">IF(AZ109="Y",AK76,0)</f>
        <v>0</v>
      </c>
      <c r="BA122" s="124">
        <f t="shared" si="55"/>
        <v>0</v>
      </c>
      <c r="BB122" s="126" t="str">
        <f t="shared" si="26"/>
        <v>#DIV/0!</v>
      </c>
      <c r="BC122" s="6"/>
      <c r="BD122" s="6"/>
      <c r="BE122" s="6"/>
      <c r="BF122" s="6"/>
      <c r="BG122" s="6"/>
    </row>
    <row r="123" ht="15.75" customHeight="1">
      <c r="A123" s="6"/>
      <c r="B123" s="6"/>
      <c r="C123" s="6"/>
      <c r="D123" s="122" t="s">
        <v>60</v>
      </c>
      <c r="E123" s="124">
        <f t="shared" ref="E123:N123" si="56">IF(E110="Y",D74,0)</f>
        <v>0</v>
      </c>
      <c r="F123" s="124">
        <f t="shared" si="56"/>
        <v>0</v>
      </c>
      <c r="G123" s="124">
        <f t="shared" si="56"/>
        <v>0</v>
      </c>
      <c r="H123" s="124">
        <f t="shared" si="56"/>
        <v>0</v>
      </c>
      <c r="I123" s="124">
        <f t="shared" si="56"/>
        <v>0</v>
      </c>
      <c r="J123" s="124">
        <f t="shared" si="56"/>
        <v>0</v>
      </c>
      <c r="K123" s="124">
        <f t="shared" si="56"/>
        <v>0</v>
      </c>
      <c r="L123" s="124">
        <f t="shared" si="56"/>
        <v>0</v>
      </c>
      <c r="M123" s="124">
        <f t="shared" si="56"/>
        <v>0</v>
      </c>
      <c r="N123" s="124">
        <f t="shared" si="56"/>
        <v>0</v>
      </c>
      <c r="O123" s="125" t="str">
        <f>AVERAGEIF(E123:N123,"&gt;0")</f>
        <v>#DIV/0!</v>
      </c>
      <c r="P123" s="95"/>
      <c r="Q123" s="95"/>
      <c r="R123" s="122" t="s">
        <v>60</v>
      </c>
      <c r="S123" s="124">
        <f t="shared" ref="S123:AB123" si="57">IF(S110="Y",N74,0)</f>
        <v>0</v>
      </c>
      <c r="T123" s="124">
        <f t="shared" si="57"/>
        <v>0</v>
      </c>
      <c r="U123" s="124">
        <f t="shared" si="57"/>
        <v>0</v>
      </c>
      <c r="V123" s="124">
        <f t="shared" si="57"/>
        <v>0</v>
      </c>
      <c r="W123" s="124">
        <f t="shared" si="57"/>
        <v>0</v>
      </c>
      <c r="X123" s="124">
        <f t="shared" si="57"/>
        <v>0</v>
      </c>
      <c r="Y123" s="124">
        <f t="shared" si="57"/>
        <v>0</v>
      </c>
      <c r="Z123" s="123" t="str">
        <f t="shared" si="57"/>
        <v>#DIV/0!</v>
      </c>
      <c r="AA123" s="124">
        <f t="shared" si="57"/>
        <v>0</v>
      </c>
      <c r="AB123" s="124">
        <f t="shared" si="57"/>
        <v>0</v>
      </c>
      <c r="AC123" s="126" t="str">
        <f t="shared" si="21"/>
        <v>#DIV/0!</v>
      </c>
      <c r="AD123" s="6"/>
      <c r="AE123" s="95"/>
      <c r="AF123" s="122" t="s">
        <v>60</v>
      </c>
      <c r="AG123" s="124">
        <f t="shared" ref="AG123:AK123" si="58">IF(AG110="Y",X74,0)</f>
        <v>0</v>
      </c>
      <c r="AH123" s="124">
        <f t="shared" si="58"/>
        <v>0</v>
      </c>
      <c r="AI123" s="124">
        <f t="shared" si="58"/>
        <v>0</v>
      </c>
      <c r="AJ123" s="124">
        <f t="shared" si="58"/>
        <v>0</v>
      </c>
      <c r="AK123" s="124">
        <f t="shared" si="58"/>
        <v>0</v>
      </c>
      <c r="AL123" s="126" t="str">
        <f t="shared" si="23"/>
        <v>#DIV/0!</v>
      </c>
      <c r="AM123" s="6"/>
      <c r="AN123" s="122" t="s">
        <v>60</v>
      </c>
      <c r="AO123" s="124">
        <f t="shared" ref="AO123:AS123" si="59">IF(AO110="Y",AC74,0)</f>
        <v>0</v>
      </c>
      <c r="AP123" s="124">
        <f t="shared" si="59"/>
        <v>0</v>
      </c>
      <c r="AQ123" s="123" t="str">
        <f t="shared" si="59"/>
        <v>#DIV/0!</v>
      </c>
      <c r="AR123" s="124">
        <f t="shared" si="59"/>
        <v>0</v>
      </c>
      <c r="AS123" s="124">
        <f t="shared" si="59"/>
        <v>0</v>
      </c>
      <c r="AT123" s="126" t="str">
        <f t="shared" si="31"/>
        <v>#DIV/0!</v>
      </c>
      <c r="AU123" s="6"/>
      <c r="AV123" s="122" t="s">
        <v>60</v>
      </c>
      <c r="AW123" s="124">
        <f t="shared" ref="AW123:BA123" si="60">IF(AW110="Y",AH74,0)</f>
        <v>0</v>
      </c>
      <c r="AX123" s="124">
        <f t="shared" si="60"/>
        <v>0</v>
      </c>
      <c r="AY123" s="123" t="str">
        <f t="shared" si="60"/>
        <v>#DIV/0!</v>
      </c>
      <c r="AZ123" s="124">
        <f t="shared" si="60"/>
        <v>0</v>
      </c>
      <c r="BA123" s="124">
        <f t="shared" si="60"/>
        <v>0</v>
      </c>
      <c r="BB123" s="126" t="str">
        <f t="shared" si="26"/>
        <v>#DIV/0!</v>
      </c>
      <c r="BC123" s="6"/>
      <c r="BD123" s="6"/>
      <c r="BE123" s="6"/>
      <c r="BF123" s="6"/>
      <c r="BG123" s="6"/>
    </row>
    <row r="124" ht="15.75" customHeight="1">
      <c r="A124" s="6"/>
      <c r="B124" s="6"/>
      <c r="C124" s="6"/>
      <c r="D124" s="122" t="s">
        <v>61</v>
      </c>
      <c r="E124" s="124">
        <f t="shared" ref="E124:N124" si="61">IF(E111="Y",D74,0)</f>
        <v>0</v>
      </c>
      <c r="F124" s="124">
        <f t="shared" si="61"/>
        <v>0</v>
      </c>
      <c r="G124" s="124">
        <f t="shared" si="61"/>
        <v>0</v>
      </c>
      <c r="H124" s="124">
        <f t="shared" si="61"/>
        <v>0</v>
      </c>
      <c r="I124" s="124">
        <f t="shared" si="61"/>
        <v>0</v>
      </c>
      <c r="J124" s="124">
        <f t="shared" si="61"/>
        <v>0</v>
      </c>
      <c r="K124" s="124">
        <f t="shared" si="61"/>
        <v>0</v>
      </c>
      <c r="L124" s="124">
        <f t="shared" si="61"/>
        <v>0</v>
      </c>
      <c r="M124" s="124">
        <f t="shared" si="61"/>
        <v>0</v>
      </c>
      <c r="N124" s="124">
        <f t="shared" si="61"/>
        <v>0</v>
      </c>
      <c r="O124" s="125" t="str">
        <f>AVERAGEIF(E124:N124,"&lt;&gt;0")</f>
        <v>#DIV/0!</v>
      </c>
      <c r="P124" s="95"/>
      <c r="Q124" s="95"/>
      <c r="R124" s="122" t="s">
        <v>61</v>
      </c>
      <c r="S124" s="124">
        <f t="shared" ref="S124:AB124" si="62">IF(S111="Y",N74,0)</f>
        <v>0</v>
      </c>
      <c r="T124" s="124">
        <f t="shared" si="62"/>
        <v>0</v>
      </c>
      <c r="U124" s="124">
        <f t="shared" si="62"/>
        <v>0</v>
      </c>
      <c r="V124" s="124">
        <f t="shared" si="62"/>
        <v>0</v>
      </c>
      <c r="W124" s="124">
        <f t="shared" si="62"/>
        <v>0</v>
      </c>
      <c r="X124" s="124">
        <f t="shared" si="62"/>
        <v>0</v>
      </c>
      <c r="Y124" s="124">
        <f t="shared" si="62"/>
        <v>0</v>
      </c>
      <c r="Z124" s="124">
        <f t="shared" si="62"/>
        <v>0</v>
      </c>
      <c r="AA124" s="123" t="str">
        <f t="shared" si="62"/>
        <v>#DIV/0!</v>
      </c>
      <c r="AB124" s="124">
        <f t="shared" si="62"/>
        <v>0</v>
      </c>
      <c r="AC124" s="126" t="str">
        <f t="shared" si="21"/>
        <v>#DIV/0!</v>
      </c>
      <c r="AD124" s="6"/>
      <c r="AE124" s="95"/>
      <c r="AF124" s="122" t="s">
        <v>61</v>
      </c>
      <c r="AG124" s="124">
        <f t="shared" ref="AG124:AK124" si="63">IF(AG111="Y",X74,0)</f>
        <v>0</v>
      </c>
      <c r="AH124" s="124">
        <f t="shared" si="63"/>
        <v>0</v>
      </c>
      <c r="AI124" s="124">
        <f t="shared" si="63"/>
        <v>0</v>
      </c>
      <c r="AJ124" s="124">
        <f t="shared" si="63"/>
        <v>0</v>
      </c>
      <c r="AK124" s="124">
        <f t="shared" si="63"/>
        <v>0</v>
      </c>
      <c r="AL124" s="126" t="str">
        <f t="shared" si="23"/>
        <v>#DIV/0!</v>
      </c>
      <c r="AM124" s="6"/>
      <c r="AN124" s="122" t="s">
        <v>61</v>
      </c>
      <c r="AO124" s="124">
        <f t="shared" ref="AO124:AR124" si="64">IF(AO111="Y",AC74,0)</f>
        <v>0</v>
      </c>
      <c r="AP124" s="124">
        <f t="shared" si="64"/>
        <v>0</v>
      </c>
      <c r="AQ124" s="124">
        <f t="shared" si="64"/>
        <v>0</v>
      </c>
      <c r="AR124" s="123" t="str">
        <f t="shared" si="64"/>
        <v>#DIV/0!</v>
      </c>
      <c r="AS124" s="124">
        <f>IF(AS111="Y",AS74,0)</f>
        <v>0</v>
      </c>
      <c r="AT124" s="126" t="str">
        <f t="shared" si="31"/>
        <v>#DIV/0!</v>
      </c>
      <c r="AU124" s="6"/>
      <c r="AV124" s="127" t="s">
        <v>61</v>
      </c>
      <c r="AW124" s="124">
        <f t="shared" ref="AW124:BA124" si="65">IF(AW111="Y",AH74,0)</f>
        <v>0</v>
      </c>
      <c r="AX124" s="124">
        <f t="shared" si="65"/>
        <v>0</v>
      </c>
      <c r="AY124" s="124">
        <f t="shared" si="65"/>
        <v>0</v>
      </c>
      <c r="AZ124" s="123" t="str">
        <f t="shared" si="65"/>
        <v>#DIV/0!</v>
      </c>
      <c r="BA124" s="124">
        <f t="shared" si="65"/>
        <v>0</v>
      </c>
      <c r="BB124" s="128" t="str">
        <f t="shared" si="26"/>
        <v>#DIV/0!</v>
      </c>
      <c r="BC124" s="6"/>
      <c r="BD124" s="6"/>
      <c r="BE124" s="6"/>
      <c r="BF124" s="6"/>
      <c r="BG124" s="6"/>
    </row>
    <row r="125" ht="15.75" customHeight="1">
      <c r="A125" s="6"/>
      <c r="B125" s="6"/>
      <c r="C125" s="6"/>
      <c r="D125" s="129" t="s">
        <v>62</v>
      </c>
      <c r="E125" s="130">
        <f t="shared" ref="E125:N125" si="66">IF(E112="Y",D74,0)</f>
        <v>0</v>
      </c>
      <c r="F125" s="130">
        <f t="shared" si="66"/>
        <v>0</v>
      </c>
      <c r="G125" s="130">
        <f t="shared" si="66"/>
        <v>0</v>
      </c>
      <c r="H125" s="130">
        <f t="shared" si="66"/>
        <v>0</v>
      </c>
      <c r="I125" s="130">
        <f t="shared" si="66"/>
        <v>0</v>
      </c>
      <c r="J125" s="130">
        <f t="shared" si="66"/>
        <v>0</v>
      </c>
      <c r="K125" s="130">
        <f t="shared" si="66"/>
        <v>0</v>
      </c>
      <c r="L125" s="130">
        <f t="shared" si="66"/>
        <v>0</v>
      </c>
      <c r="M125" s="130">
        <f t="shared" si="66"/>
        <v>0</v>
      </c>
      <c r="N125" s="130">
        <f t="shared" si="66"/>
        <v>0</v>
      </c>
      <c r="O125" s="131" t="str">
        <f>AVERAGEIF(E125:N125,"&gt;0")</f>
        <v>#DIV/0!</v>
      </c>
      <c r="P125" s="95"/>
      <c r="Q125" s="95"/>
      <c r="R125" s="129" t="s">
        <v>62</v>
      </c>
      <c r="S125" s="130">
        <f t="shared" ref="S125:AB125" si="67">IF(S112="Y",N74,0)</f>
        <v>0</v>
      </c>
      <c r="T125" s="130">
        <f t="shared" si="67"/>
        <v>0</v>
      </c>
      <c r="U125" s="130">
        <f t="shared" si="67"/>
        <v>0</v>
      </c>
      <c r="V125" s="130">
        <f t="shared" si="67"/>
        <v>0</v>
      </c>
      <c r="W125" s="130">
        <f t="shared" si="67"/>
        <v>0</v>
      </c>
      <c r="X125" s="130">
        <f t="shared" si="67"/>
        <v>0</v>
      </c>
      <c r="Y125" s="130">
        <f t="shared" si="67"/>
        <v>0</v>
      </c>
      <c r="Z125" s="130">
        <f t="shared" si="67"/>
        <v>0</v>
      </c>
      <c r="AA125" s="130">
        <f t="shared" si="67"/>
        <v>0</v>
      </c>
      <c r="AB125" s="132" t="str">
        <f t="shared" si="67"/>
        <v>#DIV/0!</v>
      </c>
      <c r="AC125" s="133" t="str">
        <f t="shared" si="21"/>
        <v>#DIV/0!</v>
      </c>
      <c r="AD125" s="6"/>
      <c r="AE125" s="95"/>
      <c r="AF125" s="129" t="s">
        <v>62</v>
      </c>
      <c r="AG125" s="130">
        <f t="shared" ref="AG125:AK125" si="68">IF(AG112="Y",X74,0)</f>
        <v>0</v>
      </c>
      <c r="AH125" s="130">
        <f t="shared" si="68"/>
        <v>0</v>
      </c>
      <c r="AI125" s="130">
        <f t="shared" si="68"/>
        <v>0</v>
      </c>
      <c r="AJ125" s="130">
        <f t="shared" si="68"/>
        <v>0</v>
      </c>
      <c r="AK125" s="130">
        <f t="shared" si="68"/>
        <v>0</v>
      </c>
      <c r="AL125" s="126" t="str">
        <f t="shared" si="23"/>
        <v>#DIV/0!</v>
      </c>
      <c r="AM125" s="6"/>
      <c r="AN125" s="129" t="s">
        <v>62</v>
      </c>
      <c r="AO125" s="130">
        <f t="shared" ref="AO125:AS125" si="69">IF(AO112="Y",AC74,0)</f>
        <v>0</v>
      </c>
      <c r="AP125" s="130">
        <f t="shared" si="69"/>
        <v>0</v>
      </c>
      <c r="AQ125" s="130">
        <f t="shared" si="69"/>
        <v>0</v>
      </c>
      <c r="AR125" s="130">
        <f t="shared" si="69"/>
        <v>0</v>
      </c>
      <c r="AS125" s="132" t="str">
        <f t="shared" si="69"/>
        <v>#DIV/0!</v>
      </c>
      <c r="AT125" s="126" t="str">
        <f t="shared" si="31"/>
        <v>#DIV/0!</v>
      </c>
      <c r="AU125" s="6"/>
      <c r="AV125" s="129" t="s">
        <v>62</v>
      </c>
      <c r="AW125" s="130">
        <f t="shared" ref="AW125:BA125" si="70">IF(AW112="Y",AH74,0)</f>
        <v>0</v>
      </c>
      <c r="AX125" s="130">
        <f t="shared" si="70"/>
        <v>0</v>
      </c>
      <c r="AY125" s="130">
        <f t="shared" si="70"/>
        <v>0</v>
      </c>
      <c r="AZ125" s="130">
        <f t="shared" si="70"/>
        <v>0</v>
      </c>
      <c r="BA125" s="132" t="str">
        <f t="shared" si="70"/>
        <v>#DIV/0!</v>
      </c>
      <c r="BB125" s="133" t="str">
        <f t="shared" si="26"/>
        <v>#DIV/0!</v>
      </c>
      <c r="BC125" s="6"/>
      <c r="BD125" s="6"/>
      <c r="BE125" s="6"/>
      <c r="BF125" s="6"/>
      <c r="BG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47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95"/>
      <c r="AN126" s="6"/>
      <c r="AO126" s="6"/>
      <c r="AP126" s="6"/>
      <c r="AQ126" s="6"/>
      <c r="AR126" s="6"/>
      <c r="AS126" s="6"/>
      <c r="AT126" s="6"/>
      <c r="AU126" s="95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47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</row>
    <row r="128" ht="15.75" customHeight="1">
      <c r="A128" s="6"/>
      <c r="B128" s="6"/>
      <c r="C128" s="6"/>
      <c r="D128" s="95"/>
      <c r="E128" s="95"/>
      <c r="F128" s="95"/>
      <c r="G128" s="95"/>
      <c r="H128" s="95"/>
      <c r="I128" s="95"/>
      <c r="J128" s="96"/>
      <c r="K128" s="97"/>
      <c r="L128" s="95"/>
      <c r="M128" s="95"/>
      <c r="N128" s="95"/>
      <c r="O128" s="98"/>
      <c r="P128" s="98"/>
      <c r="Q128" s="95"/>
      <c r="R128" s="95"/>
      <c r="S128" s="95"/>
      <c r="T128" s="95"/>
      <c r="U128" s="95"/>
      <c r="V128" s="95"/>
      <c r="W128" s="95"/>
      <c r="X128" s="96"/>
      <c r="Y128" s="97"/>
      <c r="Z128" s="95"/>
      <c r="AA128" s="95"/>
      <c r="AB128" s="95"/>
      <c r="AC128" s="95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</row>
    <row r="129" ht="32.25" customHeight="1">
      <c r="A129" s="6"/>
      <c r="B129" s="6"/>
      <c r="C129" s="6"/>
      <c r="D129" s="95"/>
      <c r="E129" s="114" t="s">
        <v>74</v>
      </c>
      <c r="F129" s="31"/>
      <c r="G129" s="31"/>
      <c r="H129" s="31"/>
      <c r="I129" s="31"/>
      <c r="J129" s="31"/>
      <c r="K129" s="31"/>
      <c r="L129" s="31"/>
      <c r="M129" s="31"/>
      <c r="N129" s="31"/>
      <c r="O129" s="116"/>
      <c r="P129" s="134"/>
      <c r="Q129" s="135"/>
      <c r="R129" s="95"/>
      <c r="S129" s="114" t="s">
        <v>75</v>
      </c>
      <c r="T129" s="31"/>
      <c r="U129" s="31"/>
      <c r="V129" s="31"/>
      <c r="W129" s="31"/>
      <c r="X129" s="59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</row>
    <row r="130" ht="15.75" customHeight="1">
      <c r="A130" s="6"/>
      <c r="B130" s="6"/>
      <c r="C130" s="6"/>
      <c r="D130" s="95"/>
      <c r="E130" s="118"/>
      <c r="F130" s="119" t="s">
        <v>76</v>
      </c>
      <c r="G130" s="119" t="s">
        <v>77</v>
      </c>
      <c r="H130" s="119" t="s">
        <v>78</v>
      </c>
      <c r="I130" s="119" t="s">
        <v>79</v>
      </c>
      <c r="J130" s="119" t="s">
        <v>80</v>
      </c>
      <c r="K130" s="119" t="s">
        <v>81</v>
      </c>
      <c r="L130" s="119" t="s">
        <v>82</v>
      </c>
      <c r="M130" s="119" t="s">
        <v>83</v>
      </c>
      <c r="N130" s="119" t="s">
        <v>84</v>
      </c>
      <c r="O130" s="136" t="s">
        <v>85</v>
      </c>
      <c r="P130" s="136" t="s">
        <v>86</v>
      </c>
      <c r="Q130" s="121" t="s">
        <v>87</v>
      </c>
      <c r="R130" s="95"/>
      <c r="S130" s="118"/>
      <c r="T130" s="119" t="s">
        <v>88</v>
      </c>
      <c r="U130" s="119" t="s">
        <v>89</v>
      </c>
      <c r="V130" s="119" t="s">
        <v>90</v>
      </c>
      <c r="W130" s="119" t="s">
        <v>91</v>
      </c>
      <c r="X130" s="121" t="s">
        <v>92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</row>
    <row r="131" ht="15.75" customHeight="1">
      <c r="A131" s="6"/>
      <c r="B131" s="6"/>
      <c r="C131" s="6"/>
      <c r="D131" s="95"/>
      <c r="E131" s="122" t="s">
        <v>53</v>
      </c>
      <c r="F131" s="27">
        <v>3.0</v>
      </c>
      <c r="G131" s="27"/>
      <c r="H131" s="27">
        <v>3.0</v>
      </c>
      <c r="I131" s="27">
        <v>3.0</v>
      </c>
      <c r="J131" s="27">
        <v>2.0</v>
      </c>
      <c r="K131" s="27">
        <v>3.0</v>
      </c>
      <c r="L131" s="27"/>
      <c r="M131" s="27"/>
      <c r="N131" s="27"/>
      <c r="O131" s="105"/>
      <c r="P131" s="27"/>
      <c r="Q131" s="105"/>
      <c r="R131" s="95"/>
      <c r="S131" s="122" t="s">
        <v>53</v>
      </c>
      <c r="T131" s="27"/>
      <c r="U131" s="27"/>
      <c r="V131" s="27"/>
      <c r="W131" s="27"/>
      <c r="X131" s="105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</row>
    <row r="132" ht="15.75" customHeight="1">
      <c r="A132" s="6"/>
      <c r="B132" s="6"/>
      <c r="C132" s="6"/>
      <c r="D132" s="95"/>
      <c r="E132" s="122" t="s">
        <v>54</v>
      </c>
      <c r="F132" s="27">
        <v>2.0</v>
      </c>
      <c r="G132" s="27"/>
      <c r="H132" s="27">
        <v>3.0</v>
      </c>
      <c r="I132" s="27">
        <v>3.0</v>
      </c>
      <c r="J132" s="27">
        <v>2.0</v>
      </c>
      <c r="K132" s="27">
        <v>3.0</v>
      </c>
      <c r="L132" s="27"/>
      <c r="M132" s="27"/>
      <c r="N132" s="27"/>
      <c r="O132" s="105"/>
      <c r="P132" s="27"/>
      <c r="Q132" s="105"/>
      <c r="R132" s="95"/>
      <c r="S132" s="122" t="s">
        <v>54</v>
      </c>
      <c r="T132" s="27"/>
      <c r="U132" s="27"/>
      <c r="V132" s="27"/>
      <c r="W132" s="27"/>
      <c r="X132" s="105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ht="15.75" customHeight="1">
      <c r="A133" s="6"/>
      <c r="B133" s="6"/>
      <c r="C133" s="6"/>
      <c r="D133" s="95"/>
      <c r="E133" s="122" t="s">
        <v>55</v>
      </c>
      <c r="F133" s="27">
        <v>3.0</v>
      </c>
      <c r="G133" s="27"/>
      <c r="H133" s="27">
        <v>3.0</v>
      </c>
      <c r="I133" s="27">
        <v>3.0</v>
      </c>
      <c r="J133" s="27"/>
      <c r="K133" s="27">
        <v>3.0</v>
      </c>
      <c r="L133" s="27"/>
      <c r="M133" s="27"/>
      <c r="N133" s="27"/>
      <c r="O133" s="137"/>
      <c r="P133" s="138"/>
      <c r="Q133" s="105"/>
      <c r="R133" s="95"/>
      <c r="S133" s="122" t="s">
        <v>55</v>
      </c>
      <c r="T133" s="27"/>
      <c r="U133" s="27"/>
      <c r="V133" s="27"/>
      <c r="W133" s="27"/>
      <c r="X133" s="105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ht="15.75" customHeight="1">
      <c r="A134" s="6"/>
      <c r="B134" s="6"/>
      <c r="C134" s="6"/>
      <c r="D134" s="95"/>
      <c r="E134" s="122" t="s">
        <v>56</v>
      </c>
      <c r="F134" s="27">
        <v>3.0</v>
      </c>
      <c r="G134" s="27"/>
      <c r="H134" s="27">
        <v>3.0</v>
      </c>
      <c r="I134" s="27">
        <v>3.0</v>
      </c>
      <c r="J134" s="27"/>
      <c r="K134" s="27">
        <v>3.0</v>
      </c>
      <c r="L134" s="27"/>
      <c r="M134" s="27"/>
      <c r="N134" s="27"/>
      <c r="O134" s="105"/>
      <c r="P134" s="27"/>
      <c r="Q134" s="105"/>
      <c r="R134" s="95"/>
      <c r="S134" s="122" t="s">
        <v>56</v>
      </c>
      <c r="T134" s="27"/>
      <c r="U134" s="27"/>
      <c r="V134" s="27"/>
      <c r="W134" s="27"/>
      <c r="X134" s="105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ht="15.75" customHeight="1">
      <c r="A135" s="6"/>
      <c r="B135" s="6"/>
      <c r="C135" s="6"/>
      <c r="D135" s="95"/>
      <c r="E135" s="122" t="s">
        <v>57</v>
      </c>
      <c r="F135" s="27"/>
      <c r="G135" s="27"/>
      <c r="H135" s="27"/>
      <c r="I135" s="27"/>
      <c r="J135" s="27"/>
      <c r="K135" s="27"/>
      <c r="L135" s="27"/>
      <c r="M135" s="27"/>
      <c r="N135" s="27"/>
      <c r="O135" s="138"/>
      <c r="P135" s="138"/>
      <c r="Q135" s="105"/>
      <c r="R135" s="95"/>
      <c r="S135" s="122" t="s">
        <v>57</v>
      </c>
      <c r="T135" s="27"/>
      <c r="U135" s="27"/>
      <c r="V135" s="27"/>
      <c r="W135" s="27"/>
      <c r="X135" s="105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ht="15.75" customHeight="1">
      <c r="A136" s="6"/>
      <c r="B136" s="6"/>
      <c r="C136" s="6"/>
      <c r="D136" s="95"/>
      <c r="E136" s="122" t="s">
        <v>58</v>
      </c>
      <c r="F136" s="27"/>
      <c r="G136" s="27"/>
      <c r="H136" s="27"/>
      <c r="I136" s="27"/>
      <c r="J136" s="27"/>
      <c r="K136" s="27"/>
      <c r="L136" s="27"/>
      <c r="M136" s="27"/>
      <c r="N136" s="27"/>
      <c r="O136" s="138"/>
      <c r="P136" s="138"/>
      <c r="Q136" s="105"/>
      <c r="R136" s="95"/>
      <c r="S136" s="122" t="s">
        <v>58</v>
      </c>
      <c r="T136" s="139"/>
      <c r="U136" s="139"/>
      <c r="V136" s="139"/>
      <c r="W136" s="139"/>
      <c r="X136" s="140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ht="15.75" customHeight="1">
      <c r="A137" s="6"/>
      <c r="B137" s="6"/>
      <c r="C137" s="6"/>
      <c r="D137" s="95"/>
      <c r="E137" s="122" t="s">
        <v>59</v>
      </c>
      <c r="F137" s="27"/>
      <c r="G137" s="27"/>
      <c r="H137" s="27"/>
      <c r="I137" s="27"/>
      <c r="J137" s="27"/>
      <c r="K137" s="27"/>
      <c r="L137" s="27"/>
      <c r="M137" s="27"/>
      <c r="N137" s="27"/>
      <c r="O137" s="138"/>
      <c r="P137" s="138"/>
      <c r="Q137" s="105"/>
      <c r="R137" s="95"/>
      <c r="S137" s="122" t="s">
        <v>59</v>
      </c>
      <c r="T137" s="139"/>
      <c r="U137" s="139"/>
      <c r="V137" s="139"/>
      <c r="W137" s="139"/>
      <c r="X137" s="140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ht="15.75" customHeight="1">
      <c r="A138" s="6"/>
      <c r="B138" s="6"/>
      <c r="C138" s="6"/>
      <c r="D138" s="95"/>
      <c r="E138" s="122" t="s">
        <v>60</v>
      </c>
      <c r="F138" s="27"/>
      <c r="G138" s="27"/>
      <c r="H138" s="27"/>
      <c r="I138" s="27"/>
      <c r="J138" s="27"/>
      <c r="K138" s="27"/>
      <c r="L138" s="27"/>
      <c r="M138" s="27"/>
      <c r="N138" s="27"/>
      <c r="O138" s="138"/>
      <c r="P138" s="138"/>
      <c r="Q138" s="105"/>
      <c r="R138" s="95"/>
      <c r="S138" s="122" t="s">
        <v>60</v>
      </c>
      <c r="T138" s="139"/>
      <c r="U138" s="139"/>
      <c r="V138" s="139"/>
      <c r="W138" s="139"/>
      <c r="X138" s="140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ht="15.75" customHeight="1">
      <c r="A139" s="6"/>
      <c r="B139" s="6"/>
      <c r="C139" s="6"/>
      <c r="D139" s="95"/>
      <c r="E139" s="122" t="s">
        <v>61</v>
      </c>
      <c r="F139" s="27"/>
      <c r="G139" s="27"/>
      <c r="H139" s="27"/>
      <c r="I139" s="27"/>
      <c r="J139" s="27"/>
      <c r="K139" s="27"/>
      <c r="L139" s="27"/>
      <c r="M139" s="27"/>
      <c r="N139" s="27"/>
      <c r="O139" s="138"/>
      <c r="P139" s="138"/>
      <c r="Q139" s="105"/>
      <c r="R139" s="95"/>
      <c r="S139" s="122" t="s">
        <v>61</v>
      </c>
      <c r="T139" s="139"/>
      <c r="U139" s="139"/>
      <c r="V139" s="139"/>
      <c r="W139" s="139"/>
      <c r="X139" s="140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ht="15.75" customHeight="1">
      <c r="A140" s="6"/>
      <c r="B140" s="6"/>
      <c r="C140" s="6"/>
      <c r="D140" s="95"/>
      <c r="E140" s="122" t="s">
        <v>62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138"/>
      <c r="P140" s="138"/>
      <c r="Q140" s="105"/>
      <c r="R140" s="95"/>
      <c r="S140" s="122" t="s">
        <v>62</v>
      </c>
      <c r="T140" s="139"/>
      <c r="U140" s="139"/>
      <c r="V140" s="139"/>
      <c r="W140" s="139"/>
      <c r="X140" s="140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</row>
    <row r="141" ht="15.75" customHeight="1">
      <c r="A141" s="6"/>
      <c r="B141" s="6"/>
      <c r="C141" s="6"/>
      <c r="D141" s="95"/>
      <c r="E141" s="129" t="s">
        <v>73</v>
      </c>
      <c r="F141" s="130">
        <f t="shared" ref="F141:Q141" si="71">AVERAGEIF(F131:F140,"&gt;0")</f>
        <v>2.75</v>
      </c>
      <c r="G141" s="130" t="str">
        <f t="shared" si="71"/>
        <v>#DIV/0!</v>
      </c>
      <c r="H141" s="130">
        <f t="shared" si="71"/>
        <v>3</v>
      </c>
      <c r="I141" s="130">
        <f t="shared" si="71"/>
        <v>3</v>
      </c>
      <c r="J141" s="130">
        <f t="shared" si="71"/>
        <v>2</v>
      </c>
      <c r="K141" s="130">
        <f t="shared" si="71"/>
        <v>3</v>
      </c>
      <c r="L141" s="130" t="str">
        <f t="shared" si="71"/>
        <v>#DIV/0!</v>
      </c>
      <c r="M141" s="130" t="str">
        <f t="shared" si="71"/>
        <v>#DIV/0!</v>
      </c>
      <c r="N141" s="130" t="str">
        <f t="shared" si="71"/>
        <v>#DIV/0!</v>
      </c>
      <c r="O141" s="130" t="str">
        <f t="shared" si="71"/>
        <v>#DIV/0!</v>
      </c>
      <c r="P141" s="130" t="str">
        <f t="shared" si="71"/>
        <v>#DIV/0!</v>
      </c>
      <c r="Q141" s="130" t="str">
        <f t="shared" si="71"/>
        <v>#DIV/0!</v>
      </c>
      <c r="R141" s="95"/>
      <c r="S141" s="129" t="s">
        <v>73</v>
      </c>
      <c r="T141" s="130" t="str">
        <f t="shared" ref="T141:X141" si="72">AVERAGEIF(T131:T140,"&gt;0")</f>
        <v>#DIV/0!</v>
      </c>
      <c r="U141" s="130" t="str">
        <f t="shared" si="72"/>
        <v>#DIV/0!</v>
      </c>
      <c r="V141" s="130" t="str">
        <f t="shared" si="72"/>
        <v>#DIV/0!</v>
      </c>
      <c r="W141" s="130" t="str">
        <f t="shared" si="72"/>
        <v>#DIV/0!</v>
      </c>
      <c r="X141" s="130" t="str">
        <f t="shared" si="72"/>
        <v>#DIV/0!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</row>
    <row r="142" ht="15.75" customHeight="1">
      <c r="A142" s="6"/>
      <c r="B142" s="6"/>
      <c r="C142" s="6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8"/>
      <c r="P142" s="95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47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47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</row>
    <row r="145" ht="15.0" customHeight="1">
      <c r="A145" s="6"/>
      <c r="B145" s="6"/>
      <c r="C145" s="6"/>
      <c r="D145" s="6"/>
      <c r="E145" s="141" t="s">
        <v>93</v>
      </c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3"/>
      <c r="R145" s="6"/>
      <c r="S145" s="144" t="s">
        <v>94</v>
      </c>
      <c r="T145" s="142"/>
      <c r="U145" s="142"/>
      <c r="V145" s="142"/>
      <c r="W145" s="142"/>
      <c r="X145" s="143"/>
      <c r="Y145" s="62"/>
      <c r="Z145" s="6"/>
      <c r="AA145" s="6"/>
      <c r="AB145" s="6"/>
      <c r="AC145" s="6"/>
      <c r="AD145" s="6"/>
      <c r="AE145" s="6"/>
      <c r="AF145" s="62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</row>
    <row r="146" ht="15.0" customHeight="1">
      <c r="A146" s="6"/>
      <c r="B146" s="6"/>
      <c r="C146" s="6"/>
      <c r="D146" s="6"/>
      <c r="E146" s="145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46"/>
      <c r="R146" s="6"/>
      <c r="S146" s="145"/>
      <c r="T146" s="13"/>
      <c r="U146" s="13"/>
      <c r="V146" s="13"/>
      <c r="W146" s="13"/>
      <c r="X146" s="146"/>
      <c r="Y146" s="62"/>
      <c r="Z146" s="6"/>
      <c r="AA146" s="6"/>
      <c r="AB146" s="6"/>
      <c r="AC146" s="6"/>
      <c r="AD146" s="6"/>
      <c r="AE146" s="6"/>
      <c r="AF146" s="62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</row>
    <row r="147" ht="15.75" customHeight="1">
      <c r="A147" s="6"/>
      <c r="B147" s="6"/>
      <c r="C147" s="6"/>
      <c r="D147" s="6"/>
      <c r="E147" s="147" t="s">
        <v>95</v>
      </c>
      <c r="F147" s="119" t="s">
        <v>76</v>
      </c>
      <c r="G147" s="119" t="s">
        <v>77</v>
      </c>
      <c r="H147" s="119" t="s">
        <v>78</v>
      </c>
      <c r="I147" s="119" t="s">
        <v>79</v>
      </c>
      <c r="J147" s="119" t="s">
        <v>80</v>
      </c>
      <c r="K147" s="119" t="s">
        <v>81</v>
      </c>
      <c r="L147" s="119" t="s">
        <v>82</v>
      </c>
      <c r="M147" s="119" t="s">
        <v>83</v>
      </c>
      <c r="N147" s="119" t="s">
        <v>84</v>
      </c>
      <c r="O147" s="136" t="s">
        <v>85</v>
      </c>
      <c r="P147" s="119" t="s">
        <v>86</v>
      </c>
      <c r="Q147" s="121" t="s">
        <v>87</v>
      </c>
      <c r="R147" s="6"/>
      <c r="S147" s="147" t="s">
        <v>95</v>
      </c>
      <c r="T147" s="119" t="s">
        <v>88</v>
      </c>
      <c r="U147" s="119" t="s">
        <v>89</v>
      </c>
      <c r="V147" s="119" t="s">
        <v>90</v>
      </c>
      <c r="W147" s="119" t="s">
        <v>91</v>
      </c>
      <c r="X147" s="119" t="s">
        <v>92</v>
      </c>
      <c r="Y147" s="148"/>
      <c r="Z147" s="6"/>
      <c r="AA147" s="6"/>
      <c r="AB147" s="6"/>
      <c r="AC147" s="6"/>
      <c r="AD147" s="6"/>
      <c r="AE147" s="6"/>
      <c r="AF147" s="148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</row>
    <row r="148" ht="15.75" customHeight="1">
      <c r="A148" s="6"/>
      <c r="B148" s="6"/>
      <c r="C148" s="6"/>
      <c r="D148" s="6"/>
      <c r="E148" s="149"/>
      <c r="F148" s="150" t="str">
        <f>F141*W89/3</f>
        <v>#DIV/0!</v>
      </c>
      <c r="G148" s="150" t="str">
        <f>W89*G141/3</f>
        <v>#DIV/0!</v>
      </c>
      <c r="H148" s="150" t="str">
        <f>W89*H141/3</f>
        <v>#DIV/0!</v>
      </c>
      <c r="I148" s="150" t="str">
        <f>W89*I141/3</f>
        <v>#DIV/0!</v>
      </c>
      <c r="J148" s="150" t="str">
        <f>W89*J141/3</f>
        <v>#DIV/0!</v>
      </c>
      <c r="K148" s="150" t="str">
        <f>W89*K141/3</f>
        <v>#DIV/0!</v>
      </c>
      <c r="L148" s="150" t="str">
        <f>W89*L141/3</f>
        <v>#DIV/0!</v>
      </c>
      <c r="M148" s="150" t="str">
        <f>W89*M141/3</f>
        <v>#DIV/0!</v>
      </c>
      <c r="N148" s="150" t="str">
        <f>W89*N141/3</f>
        <v>#DIV/0!</v>
      </c>
      <c r="O148" s="150" t="str">
        <f>W89*O141/3</f>
        <v>#DIV/0!</v>
      </c>
      <c r="P148" s="150" t="str">
        <f>W89*P141/3</f>
        <v>#DIV/0!</v>
      </c>
      <c r="Q148" s="151" t="str">
        <f>W89*Q141/3</f>
        <v>#DIV/0!</v>
      </c>
      <c r="R148" s="6"/>
      <c r="S148" s="149"/>
      <c r="T148" s="152" t="str">
        <f>W89*T141/3</f>
        <v>#DIV/0!</v>
      </c>
      <c r="U148" s="152" t="str">
        <f>W89*U141/3</f>
        <v>#DIV/0!</v>
      </c>
      <c r="V148" s="152" t="str">
        <f>W89*V141/3</f>
        <v>#DIV/0!</v>
      </c>
      <c r="W148" s="152" t="str">
        <f>W89*W141/3</f>
        <v>#DIV/0!</v>
      </c>
      <c r="X148" s="152" t="str">
        <f>W89*X141/3</f>
        <v>#DIV/0!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47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153" t="s">
        <v>96</v>
      </c>
      <c r="L150" s="6"/>
      <c r="M150" s="6"/>
      <c r="N150" s="6"/>
      <c r="O150" s="47"/>
      <c r="P150" s="6"/>
      <c r="Q150" s="6"/>
      <c r="R150" s="6"/>
      <c r="S150" s="6"/>
      <c r="T150" s="6"/>
      <c r="U150" s="6"/>
      <c r="V150" s="153" t="s">
        <v>97</v>
      </c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47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</row>
    <row r="152" ht="13.5" customHeight="1">
      <c r="A152" s="6"/>
      <c r="B152" s="6"/>
      <c r="C152" s="6"/>
      <c r="D152" s="6"/>
      <c r="E152" s="141" t="s">
        <v>98</v>
      </c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3"/>
      <c r="R152" s="6"/>
      <c r="S152" s="144" t="s">
        <v>99</v>
      </c>
      <c r="T152" s="142"/>
      <c r="U152" s="142"/>
      <c r="V152" s="142"/>
      <c r="W152" s="142"/>
      <c r="X152" s="143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</row>
    <row r="153" ht="13.5" customHeight="1">
      <c r="A153" s="6"/>
      <c r="B153" s="6"/>
      <c r="C153" s="6"/>
      <c r="D153" s="6"/>
      <c r="E153" s="145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46"/>
      <c r="R153" s="6"/>
      <c r="S153" s="145"/>
      <c r="T153" s="13"/>
      <c r="U153" s="13"/>
      <c r="V153" s="13"/>
      <c r="W153" s="13"/>
      <c r="X153" s="14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</row>
    <row r="154" ht="15.75" customHeight="1">
      <c r="A154" s="95"/>
      <c r="B154" s="95"/>
      <c r="C154" s="95"/>
      <c r="D154" s="95"/>
      <c r="E154" s="147" t="s">
        <v>100</v>
      </c>
      <c r="F154" s="119" t="s">
        <v>76</v>
      </c>
      <c r="G154" s="119" t="s">
        <v>77</v>
      </c>
      <c r="H154" s="119" t="s">
        <v>78</v>
      </c>
      <c r="I154" s="119" t="s">
        <v>79</v>
      </c>
      <c r="J154" s="119" t="s">
        <v>80</v>
      </c>
      <c r="K154" s="119" t="s">
        <v>81</v>
      </c>
      <c r="L154" s="119" t="s">
        <v>82</v>
      </c>
      <c r="M154" s="119" t="s">
        <v>83</v>
      </c>
      <c r="N154" s="119" t="s">
        <v>84</v>
      </c>
      <c r="O154" s="136" t="s">
        <v>85</v>
      </c>
      <c r="P154" s="119" t="s">
        <v>86</v>
      </c>
      <c r="Q154" s="121" t="s">
        <v>87</v>
      </c>
      <c r="R154" s="95"/>
      <c r="S154" s="147" t="s">
        <v>95</v>
      </c>
      <c r="T154" s="119" t="s">
        <v>88</v>
      </c>
      <c r="U154" s="119" t="s">
        <v>89</v>
      </c>
      <c r="V154" s="119" t="s">
        <v>90</v>
      </c>
      <c r="W154" s="119" t="s">
        <v>91</v>
      </c>
      <c r="X154" s="121" t="s">
        <v>92</v>
      </c>
      <c r="Y154" s="95"/>
      <c r="Z154" s="95"/>
      <c r="AA154" s="95"/>
      <c r="AB154" s="95"/>
      <c r="AC154" s="95"/>
      <c r="AD154" s="95"/>
      <c r="AE154" s="95"/>
      <c r="AF154" s="95"/>
      <c r="AG154" s="95"/>
      <c r="AH154" s="95"/>
      <c r="AI154" s="95"/>
      <c r="AJ154" s="95"/>
      <c r="AK154" s="95"/>
      <c r="AL154" s="95"/>
      <c r="AM154" s="95"/>
      <c r="AN154" s="95"/>
      <c r="AO154" s="95"/>
      <c r="AP154" s="95"/>
      <c r="AQ154" s="95"/>
      <c r="AR154" s="95"/>
      <c r="AS154" s="95"/>
      <c r="AT154" s="95"/>
      <c r="AU154" s="95"/>
      <c r="AV154" s="95"/>
      <c r="AW154" s="95"/>
      <c r="AX154" s="95"/>
      <c r="AY154" s="95"/>
      <c r="AZ154" s="95"/>
      <c r="BA154" s="95"/>
      <c r="BB154" s="95"/>
      <c r="BC154" s="95"/>
      <c r="BD154" s="95"/>
      <c r="BE154" s="95"/>
      <c r="BF154" s="95"/>
      <c r="BG154" s="95"/>
    </row>
    <row r="155" ht="15.75" customHeight="1">
      <c r="A155" s="6"/>
      <c r="B155" s="6"/>
      <c r="C155" s="6"/>
      <c r="D155" s="6"/>
      <c r="E155" s="149"/>
      <c r="F155" s="150">
        <f>AB89*F141/3</f>
        <v>2.75</v>
      </c>
      <c r="G155" s="150" t="str">
        <f>AB89*G141/3</f>
        <v>#DIV/0!</v>
      </c>
      <c r="H155" s="150">
        <f>AB89*H141/3</f>
        <v>3</v>
      </c>
      <c r="I155" s="150">
        <f>AB89*I141/3</f>
        <v>3</v>
      </c>
      <c r="J155" s="150">
        <f>AB89*J141/3</f>
        <v>2</v>
      </c>
      <c r="K155" s="150">
        <f>AB89*K141/3</f>
        <v>3</v>
      </c>
      <c r="L155" s="150" t="str">
        <f>AB89*L141/3</f>
        <v>#DIV/0!</v>
      </c>
      <c r="M155" s="150" t="str">
        <f>AB89*M141/3</f>
        <v>#DIV/0!</v>
      </c>
      <c r="N155" s="150" t="str">
        <f>AB89*N141/3</f>
        <v>#DIV/0!</v>
      </c>
      <c r="O155" s="150" t="str">
        <f>AB89*O141/3</f>
        <v>#DIV/0!</v>
      </c>
      <c r="P155" s="150" t="str">
        <f>AB89*P141/3</f>
        <v>#DIV/0!</v>
      </c>
      <c r="Q155" s="150" t="str">
        <f>AB89*Q141/3</f>
        <v>#DIV/0!</v>
      </c>
      <c r="R155" s="6"/>
      <c r="S155" s="149"/>
      <c r="T155" s="152" t="str">
        <f>AB89*T141/3</f>
        <v>#DIV/0!</v>
      </c>
      <c r="U155" s="152" t="str">
        <f>AB89*U141/3</f>
        <v>#DIV/0!</v>
      </c>
      <c r="V155" s="152" t="str">
        <f>AB89*V141/3</f>
        <v>#DIV/0!</v>
      </c>
      <c r="W155" s="152" t="str">
        <f>AB89*W141/3</f>
        <v>#DIV/0!</v>
      </c>
      <c r="X155" s="154" t="str">
        <f>AB89*X141/3</f>
        <v>#DIV/0!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47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47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47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47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47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47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47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47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47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47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47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47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47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47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47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47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47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47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47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47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47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47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47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47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47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47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47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47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47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47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47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47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47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47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47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47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47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47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47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47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47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47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47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47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47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47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47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47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47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47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47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47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47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47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47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47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47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47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47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47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47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47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47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47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47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47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47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47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47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47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47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47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47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47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47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47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47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47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47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47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47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47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47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47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47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47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47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47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47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47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47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47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47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47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47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47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47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47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47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47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47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47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47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47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47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47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47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47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47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47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47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47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47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47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47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47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47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47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47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47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47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47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47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47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47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47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47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47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47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47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47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47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47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47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47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47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47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47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47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47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47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47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47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47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47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47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47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47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47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47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47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47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47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47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47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47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47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47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47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47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47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47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47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47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47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47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47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47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47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47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47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47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47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47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47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47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47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47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47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47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47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47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47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47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47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47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47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47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47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47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47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47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47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47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47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47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47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47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47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47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47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47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47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47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47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47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47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47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47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47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47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47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47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47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47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47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47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47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47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47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47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47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47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47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47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47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47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47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47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47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47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47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47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47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47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47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47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47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47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47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47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47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47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47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47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47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47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47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47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47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47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47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47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47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47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47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47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47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47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47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47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47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47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47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47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47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47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47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47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47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47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47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47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47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47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47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47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47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47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47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47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47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47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47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47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47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47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47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47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47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47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47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47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47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47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47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47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47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47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47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47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47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47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47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47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47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47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47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47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47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47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47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47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47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47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47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47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47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47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47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47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47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47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47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47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47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47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47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47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47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47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47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47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47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47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47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47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47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47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47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47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47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47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47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47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47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47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47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47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47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47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47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47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47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47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47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47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47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47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47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47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47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47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47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47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47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47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47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47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47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47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47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47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47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47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47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47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47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47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47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47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47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47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47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47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47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47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47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47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47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47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47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47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47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47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47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47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47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47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47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47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47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47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47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47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47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47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47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47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47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47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47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47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47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47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47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47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47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47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47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47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47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47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47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47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47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47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47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47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47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47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47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47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47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47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47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47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47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47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47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47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47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47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47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47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47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47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47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47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47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47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47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47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47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47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47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47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47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47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47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47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47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47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47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47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47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47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47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47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47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47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47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47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47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47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47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47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47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47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47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47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47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47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47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47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47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47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47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47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47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47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47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47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47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47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47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47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47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47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47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47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47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47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47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47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47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47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47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47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47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47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47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47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47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47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47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47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47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47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47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47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47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47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47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47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47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47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47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47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47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47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47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47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47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47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47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47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47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47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47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47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47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47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47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47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47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47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47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47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47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47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47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47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47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47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47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47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47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47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47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47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47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47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47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47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47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47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47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47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47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47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47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47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47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47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47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47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47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47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47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47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47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47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47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47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47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47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47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47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47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47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47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47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47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47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47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47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47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47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47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47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47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47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47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47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47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47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47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47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47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47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47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47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47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47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47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47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47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47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47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47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47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47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47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47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47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47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47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47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47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47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47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47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47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47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47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47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47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47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47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47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47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47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47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47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47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47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47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47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47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47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47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47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47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47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47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47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47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47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47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47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47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47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47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47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47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47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47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47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47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47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47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47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47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47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47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47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47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47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47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47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47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47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47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47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47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47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47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47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47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47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47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47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47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47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47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47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47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47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47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47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47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47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47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47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47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47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47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47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47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47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47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47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47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47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47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47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47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47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47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47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47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47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47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47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47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47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47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47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47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47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47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47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47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47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47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47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47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47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47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47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47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47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47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47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47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47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47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47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47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47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47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47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47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47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47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47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47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47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47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47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47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47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47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47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47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47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47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47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47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47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47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47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47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47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47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47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47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47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47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47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47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47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47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47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47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47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47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47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47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47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47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47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47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47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47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47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47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47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47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47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47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47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47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47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47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47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47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47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47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47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47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47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47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47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47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47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47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47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47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47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47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47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47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47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47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47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47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47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47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47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47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47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47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47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47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47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47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47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47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47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47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47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47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47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</row>
  </sheetData>
  <mergeCells count="49">
    <mergeCell ref="D6:M6"/>
    <mergeCell ref="N6:W6"/>
    <mergeCell ref="X6:AB6"/>
    <mergeCell ref="AC6:AG6"/>
    <mergeCell ref="AH6:AL6"/>
    <mergeCell ref="D7:M7"/>
    <mergeCell ref="AM7:AM10"/>
    <mergeCell ref="AN7:AN10"/>
    <mergeCell ref="A1:S1"/>
    <mergeCell ref="A2:S2"/>
    <mergeCell ref="A3:S3"/>
    <mergeCell ref="A4:C4"/>
    <mergeCell ref="D4:J5"/>
    <mergeCell ref="K4:S5"/>
    <mergeCell ref="A5:C5"/>
    <mergeCell ref="A6:A11"/>
    <mergeCell ref="B6:B11"/>
    <mergeCell ref="C6:C7"/>
    <mergeCell ref="A72:C72"/>
    <mergeCell ref="A73:C73"/>
    <mergeCell ref="A74:C74"/>
    <mergeCell ref="X76:AG76"/>
    <mergeCell ref="R101:AB101"/>
    <mergeCell ref="AF101:AK101"/>
    <mergeCell ref="AN101:AS101"/>
    <mergeCell ref="AV101:BA101"/>
    <mergeCell ref="A77:J77"/>
    <mergeCell ref="L77:U77"/>
    <mergeCell ref="D87:K87"/>
    <mergeCell ref="N87:Q87"/>
    <mergeCell ref="U87:W87"/>
    <mergeCell ref="Z87:AB87"/>
    <mergeCell ref="D101:N101"/>
    <mergeCell ref="D114:O114"/>
    <mergeCell ref="R114:AC114"/>
    <mergeCell ref="AF114:AK114"/>
    <mergeCell ref="AN114:AS114"/>
    <mergeCell ref="AV114:BA114"/>
    <mergeCell ref="E129:O129"/>
    <mergeCell ref="S129:X129"/>
    <mergeCell ref="S147:S148"/>
    <mergeCell ref="S154:S155"/>
    <mergeCell ref="E145:Q146"/>
    <mergeCell ref="S145:X146"/>
    <mergeCell ref="E147:E148"/>
    <mergeCell ref="J150:K150"/>
    <mergeCell ref="E152:Q153"/>
    <mergeCell ref="S152:X153"/>
    <mergeCell ref="E154:E155"/>
  </mergeCells>
  <conditionalFormatting sqref="A1:S1 A2 A3:S3 A5:C5 A6:D6 A72:AN74 D4 D7 D87 D93:D98 G99:H99 I100:J100 J88:K99 K4 N7:R7 U88:W88">
    <cfRule type="expression" dxfId="0" priority="1">
      <formula>ISERROR(A1)</formula>
    </cfRule>
  </conditionalFormatting>
  <conditionalFormatting sqref="A4">
    <cfRule type="expression" dxfId="0" priority="2">
      <formula>ISERROR(A4)</formula>
    </cfRule>
  </conditionalFormatting>
  <conditionalFormatting sqref="A77:A84 B84:J84">
    <cfRule type="expression" dxfId="0" priority="3">
      <formula>ISERROR(A77)</formula>
    </cfRule>
  </conditionalFormatting>
  <conditionalFormatting sqref="L77:L84 M84:U84">
    <cfRule type="expression" dxfId="0" priority="4">
      <formula>ISERROR(L77)</formula>
    </cfRule>
  </conditionalFormatting>
  <conditionalFormatting sqref="X76:X83 Y83:AG83">
    <cfRule type="expression" dxfId="0" priority="5">
      <formula>ISERROR(X76)</formula>
    </cfRule>
  </conditionalFormatting>
  <conditionalFormatting sqref="AJ76:AK83 AL83:AU83">
    <cfRule type="expression" dxfId="0" priority="6">
      <formula>ISERROR(AJ76)</formula>
    </cfRule>
  </conditionalFormatting>
  <conditionalFormatting sqref="AX76:AX83 AY83:BG83">
    <cfRule type="expression" dxfId="0" priority="7">
      <formula>ISERROR(AX76)</formula>
    </cfRule>
  </conditionalFormatting>
  <conditionalFormatting sqref="C87 C88:D98 E88:G88 F89:F98">
    <cfRule type="expression" dxfId="0" priority="8">
      <formula>ISERROR(C87)</formula>
    </cfRule>
  </conditionalFormatting>
  <conditionalFormatting sqref="D114">
    <cfRule type="expression" dxfId="0" priority="9">
      <formula>ISERROR(D114)</formula>
    </cfRule>
  </conditionalFormatting>
  <conditionalFormatting sqref="D101">
    <cfRule type="expression" dxfId="0" priority="10">
      <formula>ISERROR(D101)</formula>
    </cfRule>
  </conditionalFormatting>
  <conditionalFormatting sqref="W100:X100">
    <cfRule type="expression" dxfId="0" priority="11">
      <formula>ISERROR(W100)</formula>
    </cfRule>
  </conditionalFormatting>
  <conditionalFormatting sqref="R114">
    <cfRule type="expression" dxfId="0" priority="12">
      <formula>ISERROR(R114)</formula>
    </cfRule>
  </conditionalFormatting>
  <conditionalFormatting sqref="R101">
    <cfRule type="expression" dxfId="0" priority="13">
      <formula>ISERROR(R101)</formula>
    </cfRule>
  </conditionalFormatting>
  <conditionalFormatting sqref="AF101">
    <cfRule type="expression" dxfId="0" priority="14">
      <formula>ISERROR(AF101)</formula>
    </cfRule>
  </conditionalFormatting>
  <conditionalFormatting sqref="AF114">
    <cfRule type="expression" dxfId="0" priority="15">
      <formula>ISERROR(AF114)</formula>
    </cfRule>
  </conditionalFormatting>
  <conditionalFormatting sqref="AN101">
    <cfRule type="expression" dxfId="0" priority="16">
      <formula>ISERROR(AN101)</formula>
    </cfRule>
  </conditionalFormatting>
  <conditionalFormatting sqref="AN114">
    <cfRule type="expression" dxfId="0" priority="17">
      <formula>ISERROR(AN114)</formula>
    </cfRule>
  </conditionalFormatting>
  <conditionalFormatting sqref="AV101">
    <cfRule type="expression" dxfId="0" priority="18">
      <formula>ISERROR(AV101)</formula>
    </cfRule>
  </conditionalFormatting>
  <conditionalFormatting sqref="AV114">
    <cfRule type="expression" dxfId="0" priority="19">
      <formula>ISERROR(AV114)</formula>
    </cfRule>
  </conditionalFormatting>
  <conditionalFormatting sqref="J128:K128">
    <cfRule type="expression" dxfId="0" priority="20">
      <formula>ISERROR(J128)</formula>
    </cfRule>
  </conditionalFormatting>
  <conditionalFormatting sqref="E129">
    <cfRule type="expression" dxfId="0" priority="21">
      <formula>ISERROR(E129)</formula>
    </cfRule>
  </conditionalFormatting>
  <conditionalFormatting sqref="S129">
    <cfRule type="expression" dxfId="0" priority="22">
      <formula>ISERROR(S129)</formula>
    </cfRule>
  </conditionalFormatting>
  <conditionalFormatting sqref="X128:Y128">
    <cfRule type="expression" dxfId="0" priority="23">
      <formula>ISERROR(X128)</formula>
    </cfRule>
  </conditionalFormatting>
  <conditionalFormatting sqref="M93:M98 N87 P99">
    <cfRule type="expression" dxfId="0" priority="24">
      <formula>ISERROR(M93)</formula>
    </cfRule>
  </conditionalFormatting>
  <conditionalFormatting sqref="M88:M98 N88:P88 O90:O98">
    <cfRule type="expression" dxfId="0" priority="25">
      <formula>ISERROR(M88)</formula>
    </cfRule>
  </conditionalFormatting>
  <conditionalFormatting sqref="Q88">
    <cfRule type="expression" dxfId="0" priority="26">
      <formula>ISERROR(Q88)</formula>
    </cfRule>
  </conditionalFormatting>
  <conditionalFormatting sqref="U87">
    <cfRule type="expression" dxfId="0" priority="27">
      <formula>ISERROR(U87)</formula>
    </cfRule>
  </conditionalFormatting>
  <conditionalFormatting sqref="V90 X90">
    <cfRule type="expression" dxfId="0" priority="28">
      <formula>ISERROR(V90)</formula>
    </cfRule>
  </conditionalFormatting>
  <conditionalFormatting sqref="Y88">
    <cfRule type="expression" dxfId="0" priority="29">
      <formula>ISERROR(Y88)</formula>
    </cfRule>
  </conditionalFormatting>
  <conditionalFormatting sqref="AB88">
    <cfRule type="expression" dxfId="0" priority="30">
      <formula>ISERROR(AB88)</formula>
    </cfRule>
  </conditionalFormatting>
  <conditionalFormatting sqref="Z88">
    <cfRule type="expression" dxfId="0" priority="31">
      <formula>ISERROR(Z88)</formula>
    </cfRule>
  </conditionalFormatting>
  <conditionalFormatting sqref="Z87">
    <cfRule type="expression" dxfId="0" priority="32">
      <formula>ISERROR(Z87)</formula>
    </cfRule>
  </conditionalFormatting>
  <conditionalFormatting sqref="H88">
    <cfRule type="expression" dxfId="0" priority="33">
      <formula>ISERROR(H88)</formula>
    </cfRule>
  </conditionalFormatting>
  <conditionalFormatting sqref="I88">
    <cfRule type="expression" dxfId="0" priority="34">
      <formula>ISERROR(I88)</formula>
    </cfRule>
  </conditionalFormatting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1.57"/>
    <col customWidth="1" min="3" max="3" width="26.0"/>
    <col customWidth="1" min="4" max="4" width="12.86"/>
    <col customWidth="1" min="5" max="5" width="17.0"/>
    <col customWidth="1" min="6" max="6" width="15.43"/>
    <col customWidth="1" min="7" max="8" width="18.43"/>
    <col customWidth="1" min="9" max="9" width="20.14"/>
    <col customWidth="1" min="10" max="10" width="31.86"/>
    <col customWidth="1" min="11" max="11" width="15.0"/>
    <col customWidth="1" min="12" max="12" width="20.43"/>
    <col customWidth="1" min="13" max="13" width="20.14"/>
    <col customWidth="1" min="14" max="14" width="25.57"/>
    <col customWidth="1" min="15" max="15" width="21.43"/>
    <col customWidth="1" min="16" max="16" width="11.57"/>
    <col customWidth="1" min="17" max="17" width="14.14"/>
    <col customWidth="1" min="18" max="18" width="15.14"/>
    <col customWidth="1" min="19" max="19" width="17.0"/>
    <col customWidth="1" min="20" max="20" width="14.57"/>
    <col customWidth="1" min="21" max="21" width="22.86"/>
    <col customWidth="1" min="22" max="22" width="25.86"/>
    <col customWidth="1" min="23" max="23" width="28.43"/>
    <col customWidth="1" min="24" max="24" width="25.57"/>
    <col customWidth="1" min="25" max="25" width="17.14"/>
    <col customWidth="1" min="26" max="26" width="24.86"/>
    <col customWidth="1" min="27" max="28" width="20.57"/>
    <col customWidth="1" min="29" max="29" width="19.14"/>
    <col customWidth="1" min="30" max="30" width="23.86"/>
    <col customWidth="1" min="31" max="31" width="14.71"/>
    <col customWidth="1" min="32" max="32" width="14.57"/>
    <col customWidth="1" min="33" max="34" width="22.86"/>
    <col customWidth="1" min="35" max="35" width="9.14"/>
    <col customWidth="1" min="36" max="37" width="19.29"/>
    <col customWidth="1" min="38" max="38" width="11.71"/>
    <col customWidth="1" min="39" max="39" width="17.14"/>
    <col customWidth="1" min="40" max="40" width="17.0"/>
    <col customWidth="1" min="41" max="41" width="16.71"/>
    <col customWidth="1" min="42" max="45" width="9.14"/>
    <col customWidth="1" min="46" max="46" width="14.57"/>
    <col customWidth="1" min="47" max="47" width="22.86"/>
    <col customWidth="1" min="48" max="48" width="9.14"/>
    <col customWidth="1" min="49" max="49" width="14.57"/>
    <col customWidth="1" min="50" max="50" width="22.86"/>
  </cols>
  <sheetData>
    <row r="1">
      <c r="A1" s="155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59"/>
      <c r="O1" s="156"/>
      <c r="P1" s="157"/>
      <c r="Q1" s="157"/>
      <c r="R1" s="157"/>
      <c r="S1" s="157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 ht="15.75" customHeight="1">
      <c r="A2" s="159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0"/>
      <c r="O2" s="161"/>
      <c r="P2" s="161"/>
      <c r="Q2" s="161"/>
      <c r="R2" s="161"/>
      <c r="S2" s="162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</row>
    <row r="3" ht="30.75" customHeight="1">
      <c r="A3" s="159" t="s">
        <v>101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60"/>
      <c r="O3" s="163"/>
      <c r="P3" s="2"/>
      <c r="Q3" s="2"/>
      <c r="R3" s="2"/>
      <c r="S3" s="2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</row>
    <row r="4" ht="15.75" customHeight="1">
      <c r="A4" s="164" t="s">
        <v>102</v>
      </c>
      <c r="B4" s="2"/>
      <c r="C4" s="3"/>
      <c r="D4" s="8" t="s">
        <v>103</v>
      </c>
      <c r="E4" s="9"/>
      <c r="F4" s="9"/>
      <c r="G4" s="9"/>
      <c r="H4" s="9"/>
      <c r="I4" s="9"/>
      <c r="J4" s="10"/>
      <c r="K4" s="165" t="s">
        <v>104</v>
      </c>
      <c r="L4" s="9"/>
      <c r="M4" s="9"/>
      <c r="N4" s="166"/>
      <c r="O4" s="167"/>
      <c r="P4" s="167"/>
      <c r="Q4" s="167"/>
      <c r="R4" s="167"/>
      <c r="S4" s="16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>
      <c r="A5" s="164" t="s">
        <v>105</v>
      </c>
      <c r="B5" s="2"/>
      <c r="C5" s="3"/>
      <c r="D5" s="12"/>
      <c r="E5" s="13"/>
      <c r="F5" s="13"/>
      <c r="G5" s="13"/>
      <c r="H5" s="13"/>
      <c r="I5" s="13"/>
      <c r="J5" s="14"/>
      <c r="K5" s="12"/>
      <c r="L5" s="13"/>
      <c r="M5" s="13"/>
      <c r="N5" s="146"/>
      <c r="O5" s="169"/>
      <c r="P5" s="169"/>
      <c r="Q5" s="169"/>
      <c r="R5" s="169"/>
      <c r="S5" s="170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ht="43.5" customHeight="1">
      <c r="A6" s="171" t="s">
        <v>6</v>
      </c>
      <c r="B6" s="15" t="s">
        <v>7</v>
      </c>
      <c r="C6" s="15" t="s">
        <v>8</v>
      </c>
      <c r="D6" s="16" t="s">
        <v>106</v>
      </c>
      <c r="E6" s="2"/>
      <c r="F6" s="2"/>
      <c r="G6" s="2"/>
      <c r="H6" s="2"/>
      <c r="I6" s="2"/>
      <c r="J6" s="2"/>
      <c r="K6" s="2"/>
      <c r="L6" s="2"/>
      <c r="M6" s="3"/>
      <c r="N6" s="172" t="s">
        <v>107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>
      <c r="A7" s="173"/>
      <c r="B7" s="19"/>
      <c r="C7" s="20"/>
      <c r="D7" s="16"/>
      <c r="E7" s="2"/>
      <c r="F7" s="2"/>
      <c r="G7" s="2"/>
      <c r="H7" s="2"/>
      <c r="I7" s="2"/>
      <c r="J7" s="2"/>
      <c r="K7" s="2"/>
      <c r="L7" s="2"/>
      <c r="M7" s="3"/>
      <c r="N7" s="174">
        <v>50.0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>
      <c r="A8" s="173"/>
      <c r="B8" s="19"/>
      <c r="C8" s="4"/>
      <c r="D8" s="24" t="s">
        <v>108</v>
      </c>
      <c r="E8" s="24" t="s">
        <v>109</v>
      </c>
      <c r="F8" s="24" t="s">
        <v>110</v>
      </c>
      <c r="G8" s="24" t="s">
        <v>111</v>
      </c>
      <c r="H8" s="24" t="s">
        <v>112</v>
      </c>
      <c r="I8" s="24" t="s">
        <v>113</v>
      </c>
      <c r="J8" s="24" t="s">
        <v>114</v>
      </c>
      <c r="K8" s="24" t="s">
        <v>115</v>
      </c>
      <c r="L8" s="24" t="s">
        <v>116</v>
      </c>
      <c r="M8" s="24" t="s">
        <v>117</v>
      </c>
      <c r="N8" s="175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ht="15.0" customHeight="1">
      <c r="A9" s="173"/>
      <c r="B9" s="19"/>
      <c r="C9" s="24" t="s">
        <v>26</v>
      </c>
      <c r="D9" s="176">
        <v>1.0</v>
      </c>
      <c r="E9" s="27">
        <v>2.0</v>
      </c>
      <c r="F9" s="27">
        <v>2.0</v>
      </c>
      <c r="G9" s="27">
        <v>3.0</v>
      </c>
      <c r="H9" s="27">
        <v>3.0</v>
      </c>
      <c r="I9" s="27"/>
      <c r="J9" s="27"/>
      <c r="K9" s="27"/>
      <c r="L9" s="27"/>
      <c r="M9" s="27"/>
      <c r="N9" s="175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ht="15.0" customHeight="1">
      <c r="A10" s="173"/>
      <c r="B10" s="19"/>
      <c r="C10" s="24" t="s">
        <v>27</v>
      </c>
      <c r="D10" s="27">
        <v>10.0</v>
      </c>
      <c r="E10" s="27">
        <v>10.0</v>
      </c>
      <c r="F10" s="27">
        <v>10.0</v>
      </c>
      <c r="G10" s="27">
        <v>10.0</v>
      </c>
      <c r="H10" s="27">
        <v>10.0</v>
      </c>
      <c r="I10" s="27"/>
      <c r="J10" s="27"/>
      <c r="K10" s="27"/>
      <c r="L10" s="27"/>
      <c r="M10" s="27"/>
      <c r="N10" s="177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>
      <c r="A11" s="178"/>
      <c r="B11" s="20"/>
      <c r="C11" s="24" t="s">
        <v>28</v>
      </c>
      <c r="D11" s="27">
        <v>5.0</v>
      </c>
      <c r="E11" s="27">
        <v>5.0</v>
      </c>
      <c r="F11" s="27">
        <v>5.0</v>
      </c>
      <c r="G11" s="27">
        <v>5.0</v>
      </c>
      <c r="H11" s="27">
        <v>5.0</v>
      </c>
      <c r="I11" s="27">
        <f t="shared" ref="I11:M11" si="1">(0.6*I10)</f>
        <v>0</v>
      </c>
      <c r="J11" s="27">
        <f t="shared" si="1"/>
        <v>0</v>
      </c>
      <c r="K11" s="27">
        <f t="shared" si="1"/>
        <v>0</v>
      </c>
      <c r="L11" s="27">
        <f t="shared" si="1"/>
        <v>0</v>
      </c>
      <c r="M11" s="27">
        <f t="shared" si="1"/>
        <v>0</v>
      </c>
      <c r="N11" s="105">
        <v>25.0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>
      <c r="A12" s="179">
        <v>1.0</v>
      </c>
      <c r="B12" s="4">
        <v>4.3622210001E10</v>
      </c>
      <c r="C12" s="4" t="s">
        <v>29</v>
      </c>
      <c r="D12" s="176">
        <v>8.0</v>
      </c>
      <c r="E12" s="176">
        <v>7.0</v>
      </c>
      <c r="F12" s="27">
        <v>8.0</v>
      </c>
      <c r="G12" s="27">
        <v>7.0</v>
      </c>
      <c r="H12" s="176">
        <v>7.0</v>
      </c>
      <c r="I12" s="176"/>
      <c r="J12" s="27"/>
      <c r="K12" s="27"/>
      <c r="L12" s="27"/>
      <c r="M12" s="27"/>
      <c r="N12" s="180">
        <v>41.0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>
      <c r="A13" s="179">
        <v>2.0</v>
      </c>
      <c r="B13" s="4">
        <v>4.3622210002E10</v>
      </c>
      <c r="C13" s="4" t="s">
        <v>30</v>
      </c>
      <c r="D13" s="181">
        <v>8.0</v>
      </c>
      <c r="E13" s="181">
        <v>7.0</v>
      </c>
      <c r="F13" s="182">
        <v>8.0</v>
      </c>
      <c r="G13" s="182">
        <v>7.0</v>
      </c>
      <c r="H13" s="181">
        <v>8.0</v>
      </c>
      <c r="I13" s="28"/>
      <c r="J13" s="4"/>
      <c r="K13" s="4"/>
      <c r="L13" s="4"/>
      <c r="M13" s="4"/>
      <c r="N13" s="180">
        <v>38.0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>
      <c r="A14" s="179">
        <v>3.0</v>
      </c>
      <c r="B14" s="4"/>
      <c r="C14" s="4"/>
      <c r="D14" s="28"/>
      <c r="E14" s="28"/>
      <c r="F14" s="4"/>
      <c r="G14" s="4"/>
      <c r="H14" s="28"/>
      <c r="I14" s="28"/>
      <c r="J14" s="4"/>
      <c r="K14" s="4"/>
      <c r="L14" s="4"/>
      <c r="M14" s="4"/>
      <c r="N14" s="180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>
      <c r="A15" s="179">
        <v>4.0</v>
      </c>
      <c r="B15" s="4"/>
      <c r="C15" s="4"/>
      <c r="D15" s="28"/>
      <c r="E15" s="4"/>
      <c r="F15" s="4"/>
      <c r="G15" s="4"/>
      <c r="H15" s="28"/>
      <c r="I15" s="4"/>
      <c r="J15" s="4"/>
      <c r="K15" s="4"/>
      <c r="L15" s="4"/>
      <c r="M15" s="4"/>
      <c r="N15" s="180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>
      <c r="A16" s="179">
        <v>5.0</v>
      </c>
      <c r="B16" s="4"/>
      <c r="C16" s="4"/>
      <c r="D16" s="28"/>
      <c r="E16" s="4"/>
      <c r="F16" s="4"/>
      <c r="G16" s="4"/>
      <c r="H16" s="4"/>
      <c r="I16" s="4"/>
      <c r="J16" s="4"/>
      <c r="K16" s="4"/>
      <c r="L16" s="4"/>
      <c r="M16" s="4"/>
      <c r="N16" s="180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>
      <c r="A17" s="179">
        <v>6.0</v>
      </c>
      <c r="B17" s="4"/>
      <c r="C17" s="4"/>
      <c r="D17" s="28"/>
      <c r="E17" s="4"/>
      <c r="F17" s="4"/>
      <c r="G17" s="4"/>
      <c r="H17" s="4"/>
      <c r="I17" s="4"/>
      <c r="J17" s="4"/>
      <c r="K17" s="4"/>
      <c r="L17" s="4"/>
      <c r="M17" s="4"/>
      <c r="N17" s="180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>
      <c r="A18" s="179">
        <v>7.0</v>
      </c>
      <c r="B18" s="4"/>
      <c r="C18" s="4"/>
      <c r="D18" s="28"/>
      <c r="E18" s="4"/>
      <c r="F18" s="4"/>
      <c r="G18" s="4"/>
      <c r="H18" s="4"/>
      <c r="I18" s="4"/>
      <c r="J18" s="4"/>
      <c r="K18" s="4"/>
      <c r="L18" s="4"/>
      <c r="M18" s="4"/>
      <c r="N18" s="180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>
      <c r="A19" s="179">
        <v>8.0</v>
      </c>
      <c r="B19" s="4"/>
      <c r="C19" s="4"/>
      <c r="D19" s="28"/>
      <c r="E19" s="4"/>
      <c r="F19" s="4"/>
      <c r="G19" s="4"/>
      <c r="H19" s="4"/>
      <c r="I19" s="4"/>
      <c r="J19" s="4"/>
      <c r="K19" s="4"/>
      <c r="L19" s="4"/>
      <c r="M19" s="4"/>
      <c r="N19" s="180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>
      <c r="A20" s="179">
        <v>9.0</v>
      </c>
      <c r="B20" s="4"/>
      <c r="C20" s="4"/>
      <c r="D20" s="28"/>
      <c r="E20" s="4"/>
      <c r="F20" s="4"/>
      <c r="G20" s="4"/>
      <c r="H20" s="4"/>
      <c r="I20" s="4"/>
      <c r="J20" s="4"/>
      <c r="K20" s="4"/>
      <c r="L20" s="4"/>
      <c r="M20" s="4"/>
      <c r="N20" s="180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ht="15.75" customHeight="1">
      <c r="A21" s="179">
        <v>10.0</v>
      </c>
      <c r="B21" s="4"/>
      <c r="C21" s="4"/>
      <c r="D21" s="28"/>
      <c r="E21" s="4"/>
      <c r="F21" s="4"/>
      <c r="G21" s="4"/>
      <c r="H21" s="4"/>
      <c r="I21" s="4"/>
      <c r="J21" s="4"/>
      <c r="K21" s="4"/>
      <c r="L21" s="4"/>
      <c r="M21" s="4"/>
      <c r="N21" s="180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ht="15.75" customHeight="1">
      <c r="A22" s="179">
        <v>11.0</v>
      </c>
      <c r="B22" s="4"/>
      <c r="C22" s="4"/>
      <c r="D22" s="28"/>
      <c r="E22" s="4"/>
      <c r="F22" s="4"/>
      <c r="G22" s="4"/>
      <c r="H22" s="4"/>
      <c r="I22" s="4"/>
      <c r="J22" s="4"/>
      <c r="K22" s="4"/>
      <c r="L22" s="4"/>
      <c r="M22" s="4"/>
      <c r="N22" s="180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ht="15.75" customHeight="1">
      <c r="A23" s="179">
        <v>12.0</v>
      </c>
      <c r="B23" s="4"/>
      <c r="C23" s="4"/>
      <c r="D23" s="28"/>
      <c r="E23" s="4"/>
      <c r="F23" s="4"/>
      <c r="G23" s="4"/>
      <c r="H23" s="4"/>
      <c r="I23" s="4"/>
      <c r="J23" s="4"/>
      <c r="K23" s="4"/>
      <c r="L23" s="4"/>
      <c r="M23" s="4"/>
      <c r="N23" s="180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ht="15.75" customHeight="1">
      <c r="A24" s="179">
        <v>13.0</v>
      </c>
      <c r="B24" s="4"/>
      <c r="C24" s="4"/>
      <c r="D24" s="28"/>
      <c r="E24" s="4"/>
      <c r="F24" s="4"/>
      <c r="G24" s="4"/>
      <c r="H24" s="4"/>
      <c r="I24" s="4"/>
      <c r="J24" s="4"/>
      <c r="K24" s="4"/>
      <c r="L24" s="4"/>
      <c r="M24" s="4"/>
      <c r="N24" s="180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ht="15.75" customHeight="1">
      <c r="A25" s="179">
        <v>14.0</v>
      </c>
      <c r="B25" s="4"/>
      <c r="C25" s="4"/>
      <c r="D25" s="28"/>
      <c r="E25" s="4"/>
      <c r="F25" s="4"/>
      <c r="G25" s="4"/>
      <c r="H25" s="4"/>
      <c r="I25" s="4"/>
      <c r="J25" s="4"/>
      <c r="K25" s="4"/>
      <c r="L25" s="4"/>
      <c r="M25" s="4"/>
      <c r="N25" s="180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ht="15.75" customHeight="1">
      <c r="A26" s="179">
        <v>15.0</v>
      </c>
      <c r="B26" s="4"/>
      <c r="C26" s="4"/>
      <c r="D26" s="28"/>
      <c r="E26" s="4"/>
      <c r="F26" s="4"/>
      <c r="G26" s="4"/>
      <c r="H26" s="4"/>
      <c r="I26" s="4"/>
      <c r="J26" s="4"/>
      <c r="K26" s="4"/>
      <c r="L26" s="4"/>
      <c r="M26" s="4"/>
      <c r="N26" s="180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ht="15.75" customHeight="1">
      <c r="A27" s="179">
        <v>16.0</v>
      </c>
      <c r="B27" s="4"/>
      <c r="C27" s="4"/>
      <c r="D27" s="28"/>
      <c r="E27" s="4"/>
      <c r="F27" s="4"/>
      <c r="G27" s="4"/>
      <c r="H27" s="4"/>
      <c r="I27" s="4"/>
      <c r="J27" s="4"/>
      <c r="K27" s="4"/>
      <c r="L27" s="4"/>
      <c r="M27" s="4"/>
      <c r="N27" s="180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ht="15.75" customHeight="1">
      <c r="A28" s="179">
        <v>17.0</v>
      </c>
      <c r="B28" s="4"/>
      <c r="C28" s="4"/>
      <c r="D28" s="28"/>
      <c r="E28" s="4"/>
      <c r="F28" s="4"/>
      <c r="G28" s="4"/>
      <c r="H28" s="4"/>
      <c r="I28" s="4"/>
      <c r="J28" s="4"/>
      <c r="K28" s="4"/>
      <c r="L28" s="4"/>
      <c r="M28" s="4"/>
      <c r="N28" s="180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ht="15.75" customHeight="1">
      <c r="A29" s="179">
        <v>18.0</v>
      </c>
      <c r="B29" s="4"/>
      <c r="C29" s="4"/>
      <c r="D29" s="28"/>
      <c r="E29" s="4"/>
      <c r="F29" s="4"/>
      <c r="G29" s="4"/>
      <c r="H29" s="4"/>
      <c r="I29" s="4"/>
      <c r="J29" s="4"/>
      <c r="K29" s="4"/>
      <c r="L29" s="4"/>
      <c r="M29" s="4"/>
      <c r="N29" s="180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ht="15.75" customHeight="1">
      <c r="A30" s="179">
        <v>19.0</v>
      </c>
      <c r="B30" s="4"/>
      <c r="C30" s="4"/>
      <c r="D30" s="28"/>
      <c r="E30" s="4"/>
      <c r="F30" s="4"/>
      <c r="G30" s="4"/>
      <c r="H30" s="4"/>
      <c r="I30" s="4"/>
      <c r="J30" s="4"/>
      <c r="K30" s="4"/>
      <c r="L30" s="4"/>
      <c r="M30" s="4"/>
      <c r="N30" s="180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ht="15.75" customHeight="1">
      <c r="A31" s="179">
        <v>20.0</v>
      </c>
      <c r="B31" s="4"/>
      <c r="C31" s="4"/>
      <c r="D31" s="28"/>
      <c r="E31" s="4"/>
      <c r="F31" s="4"/>
      <c r="G31" s="4"/>
      <c r="H31" s="4"/>
      <c r="I31" s="4"/>
      <c r="J31" s="4"/>
      <c r="K31" s="4"/>
      <c r="L31" s="4"/>
      <c r="M31" s="4"/>
      <c r="N31" s="180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ht="15.75" customHeight="1">
      <c r="A32" s="179">
        <v>21.0</v>
      </c>
      <c r="B32" s="4"/>
      <c r="C32" s="4"/>
      <c r="D32" s="28"/>
      <c r="E32" s="4"/>
      <c r="F32" s="4"/>
      <c r="G32" s="4"/>
      <c r="H32" s="4"/>
      <c r="I32" s="4"/>
      <c r="J32" s="4"/>
      <c r="K32" s="4"/>
      <c r="L32" s="4"/>
      <c r="M32" s="4"/>
      <c r="N32" s="180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ht="15.75" customHeight="1">
      <c r="A33" s="179">
        <v>22.0</v>
      </c>
      <c r="B33" s="4"/>
      <c r="C33" s="4"/>
      <c r="D33" s="28"/>
      <c r="E33" s="4"/>
      <c r="F33" s="4"/>
      <c r="G33" s="4"/>
      <c r="H33" s="4"/>
      <c r="I33" s="4"/>
      <c r="J33" s="4"/>
      <c r="K33" s="4"/>
      <c r="L33" s="4"/>
      <c r="M33" s="4"/>
      <c r="N33" s="180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ht="15.75" customHeight="1">
      <c r="A34" s="179">
        <v>23.0</v>
      </c>
      <c r="B34" s="4"/>
      <c r="C34" s="4"/>
      <c r="D34" s="28"/>
      <c r="E34" s="4"/>
      <c r="F34" s="4"/>
      <c r="G34" s="4"/>
      <c r="H34" s="4"/>
      <c r="I34" s="4"/>
      <c r="J34" s="4"/>
      <c r="K34" s="4"/>
      <c r="L34" s="4"/>
      <c r="M34" s="4"/>
      <c r="N34" s="180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ht="15.75" customHeight="1">
      <c r="A35" s="179">
        <v>24.0</v>
      </c>
      <c r="B35" s="4"/>
      <c r="C35" s="4"/>
      <c r="D35" s="28"/>
      <c r="E35" s="4"/>
      <c r="F35" s="4"/>
      <c r="G35" s="4"/>
      <c r="H35" s="4"/>
      <c r="I35" s="4"/>
      <c r="J35" s="4"/>
      <c r="K35" s="4"/>
      <c r="L35" s="4"/>
      <c r="M35" s="4"/>
      <c r="N35" s="180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ht="15.75" customHeight="1">
      <c r="A36" s="179">
        <v>25.0</v>
      </c>
      <c r="B36" s="4"/>
      <c r="C36" s="4"/>
      <c r="D36" s="28"/>
      <c r="E36" s="4"/>
      <c r="F36" s="4"/>
      <c r="G36" s="4"/>
      <c r="H36" s="4"/>
      <c r="I36" s="4"/>
      <c r="J36" s="4"/>
      <c r="K36" s="4"/>
      <c r="L36" s="4"/>
      <c r="M36" s="4"/>
      <c r="N36" s="180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ht="15.75" customHeight="1">
      <c r="A37" s="179">
        <v>26.0</v>
      </c>
      <c r="B37" s="4"/>
      <c r="C37" s="4"/>
      <c r="D37" s="28"/>
      <c r="E37" s="4"/>
      <c r="F37" s="4"/>
      <c r="G37" s="4"/>
      <c r="H37" s="4"/>
      <c r="I37" s="4"/>
      <c r="J37" s="4"/>
      <c r="K37" s="4"/>
      <c r="L37" s="4"/>
      <c r="M37" s="4"/>
      <c r="N37" s="180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ht="15.75" customHeight="1">
      <c r="A38" s="179">
        <v>27.0</v>
      </c>
      <c r="B38" s="4"/>
      <c r="C38" s="4"/>
      <c r="D38" s="28"/>
      <c r="E38" s="4"/>
      <c r="F38" s="4"/>
      <c r="G38" s="4"/>
      <c r="H38" s="4"/>
      <c r="I38" s="4"/>
      <c r="J38" s="4"/>
      <c r="K38" s="4"/>
      <c r="L38" s="4"/>
      <c r="M38" s="4"/>
      <c r="N38" s="180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ht="15.75" customHeight="1">
      <c r="A39" s="179">
        <v>28.0</v>
      </c>
      <c r="B39" s="4"/>
      <c r="C39" s="4"/>
      <c r="D39" s="28"/>
      <c r="E39" s="4"/>
      <c r="F39" s="4"/>
      <c r="G39" s="4"/>
      <c r="H39" s="4"/>
      <c r="I39" s="4"/>
      <c r="J39" s="4"/>
      <c r="K39" s="4"/>
      <c r="L39" s="4"/>
      <c r="M39" s="4"/>
      <c r="N39" s="180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ht="15.75" customHeight="1">
      <c r="A40" s="179">
        <v>29.0</v>
      </c>
      <c r="B40" s="4"/>
      <c r="C40" s="4"/>
      <c r="D40" s="28"/>
      <c r="E40" s="4"/>
      <c r="F40" s="4"/>
      <c r="G40" s="4"/>
      <c r="H40" s="4"/>
      <c r="I40" s="4"/>
      <c r="J40" s="4"/>
      <c r="K40" s="4"/>
      <c r="L40" s="4"/>
      <c r="M40" s="4"/>
      <c r="N40" s="180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ht="15.75" customHeight="1">
      <c r="A41" s="179">
        <v>30.0</v>
      </c>
      <c r="B41" s="4"/>
      <c r="C41" s="4"/>
      <c r="D41" s="28"/>
      <c r="E41" s="4"/>
      <c r="F41" s="4"/>
      <c r="G41" s="4"/>
      <c r="H41" s="4"/>
      <c r="I41" s="4"/>
      <c r="J41" s="4"/>
      <c r="K41" s="4"/>
      <c r="L41" s="4"/>
      <c r="M41" s="4"/>
      <c r="N41" s="180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ht="15.75" customHeight="1">
      <c r="A42" s="179">
        <v>31.0</v>
      </c>
      <c r="B42" s="4"/>
      <c r="C42" s="4"/>
      <c r="D42" s="28"/>
      <c r="E42" s="4"/>
      <c r="F42" s="4"/>
      <c r="G42" s="4"/>
      <c r="H42" s="4"/>
      <c r="I42" s="4"/>
      <c r="J42" s="4"/>
      <c r="K42" s="4"/>
      <c r="L42" s="4"/>
      <c r="M42" s="4"/>
      <c r="N42" s="180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ht="15.75" customHeight="1">
      <c r="A43" s="179">
        <v>32.0</v>
      </c>
      <c r="B43" s="4"/>
      <c r="C43" s="4"/>
      <c r="D43" s="28"/>
      <c r="E43" s="4"/>
      <c r="F43" s="4"/>
      <c r="G43" s="4"/>
      <c r="H43" s="4"/>
      <c r="I43" s="4"/>
      <c r="J43" s="4"/>
      <c r="K43" s="4"/>
      <c r="L43" s="4"/>
      <c r="M43" s="4"/>
      <c r="N43" s="180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ht="15.75" customHeight="1">
      <c r="A44" s="179">
        <v>33.0</v>
      </c>
      <c r="B44" s="4"/>
      <c r="C44" s="4"/>
      <c r="D44" s="28"/>
      <c r="E44" s="4"/>
      <c r="F44" s="4"/>
      <c r="G44" s="4"/>
      <c r="H44" s="4"/>
      <c r="I44" s="4"/>
      <c r="J44" s="4"/>
      <c r="K44" s="4"/>
      <c r="L44" s="4"/>
      <c r="M44" s="4"/>
      <c r="N44" s="180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ht="15.75" customHeight="1">
      <c r="A45" s="179">
        <v>34.0</v>
      </c>
      <c r="B45" s="4"/>
      <c r="C45" s="4"/>
      <c r="D45" s="28"/>
      <c r="E45" s="4"/>
      <c r="F45" s="4"/>
      <c r="G45" s="4"/>
      <c r="H45" s="4"/>
      <c r="I45" s="4"/>
      <c r="J45" s="4"/>
      <c r="K45" s="4"/>
      <c r="L45" s="4"/>
      <c r="M45" s="4"/>
      <c r="N45" s="180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ht="15.75" customHeight="1">
      <c r="A46" s="179">
        <v>35.0</v>
      </c>
      <c r="B46" s="4"/>
      <c r="C46" s="4"/>
      <c r="D46" s="28"/>
      <c r="E46" s="4"/>
      <c r="F46" s="4"/>
      <c r="G46" s="4"/>
      <c r="H46" s="4"/>
      <c r="I46" s="4"/>
      <c r="J46" s="4"/>
      <c r="K46" s="4"/>
      <c r="L46" s="4"/>
      <c r="M46" s="4"/>
      <c r="N46" s="180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ht="15.75" customHeight="1">
      <c r="A47" s="179">
        <v>36.0</v>
      </c>
      <c r="B47" s="4"/>
      <c r="C47" s="4"/>
      <c r="D47" s="28"/>
      <c r="E47" s="4"/>
      <c r="F47" s="4"/>
      <c r="G47" s="4"/>
      <c r="H47" s="4"/>
      <c r="I47" s="4"/>
      <c r="J47" s="4"/>
      <c r="K47" s="4"/>
      <c r="L47" s="4"/>
      <c r="M47" s="4"/>
      <c r="N47" s="180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ht="15.75" customHeight="1">
      <c r="A48" s="179">
        <v>37.0</v>
      </c>
      <c r="B48" s="4"/>
      <c r="C48" s="4"/>
      <c r="D48" s="28"/>
      <c r="E48" s="4"/>
      <c r="F48" s="4"/>
      <c r="G48" s="4"/>
      <c r="H48" s="4"/>
      <c r="I48" s="4"/>
      <c r="J48" s="4"/>
      <c r="K48" s="4"/>
      <c r="L48" s="4"/>
      <c r="M48" s="4"/>
      <c r="N48" s="180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ht="15.75" customHeight="1">
      <c r="A49" s="179">
        <v>38.0</v>
      </c>
      <c r="B49" s="4"/>
      <c r="C49" s="4"/>
      <c r="D49" s="28"/>
      <c r="E49" s="4"/>
      <c r="F49" s="4"/>
      <c r="G49" s="4"/>
      <c r="H49" s="4"/>
      <c r="I49" s="4"/>
      <c r="J49" s="4"/>
      <c r="K49" s="4"/>
      <c r="L49" s="4"/>
      <c r="M49" s="4"/>
      <c r="N49" s="180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ht="15.75" customHeight="1">
      <c r="A50" s="179">
        <v>39.0</v>
      </c>
      <c r="B50" s="4"/>
      <c r="C50" s="4"/>
      <c r="D50" s="28"/>
      <c r="E50" s="4"/>
      <c r="F50" s="4"/>
      <c r="G50" s="4"/>
      <c r="H50" s="4"/>
      <c r="I50" s="4"/>
      <c r="J50" s="4"/>
      <c r="K50" s="4"/>
      <c r="L50" s="4"/>
      <c r="M50" s="4"/>
      <c r="N50" s="180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ht="15.75" customHeight="1">
      <c r="A51" s="179">
        <v>40.0</v>
      </c>
      <c r="B51" s="4"/>
      <c r="C51" s="4"/>
      <c r="D51" s="28"/>
      <c r="E51" s="4"/>
      <c r="F51" s="4"/>
      <c r="G51" s="4"/>
      <c r="H51" s="4"/>
      <c r="I51" s="4"/>
      <c r="J51" s="4"/>
      <c r="K51" s="4"/>
      <c r="L51" s="4"/>
      <c r="M51" s="4"/>
      <c r="N51" s="180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ht="15.75" customHeight="1">
      <c r="A52" s="179">
        <v>41.0</v>
      </c>
      <c r="B52" s="4"/>
      <c r="C52" s="4"/>
      <c r="D52" s="28"/>
      <c r="E52" s="4"/>
      <c r="F52" s="4"/>
      <c r="G52" s="4"/>
      <c r="H52" s="4"/>
      <c r="I52" s="4"/>
      <c r="J52" s="4"/>
      <c r="K52" s="4"/>
      <c r="L52" s="4"/>
      <c r="M52" s="4"/>
      <c r="N52" s="180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ht="15.75" customHeight="1">
      <c r="A53" s="179">
        <v>42.0</v>
      </c>
      <c r="B53" s="4"/>
      <c r="C53" s="4"/>
      <c r="D53" s="28"/>
      <c r="E53" s="4"/>
      <c r="F53" s="4"/>
      <c r="G53" s="4"/>
      <c r="H53" s="4"/>
      <c r="I53" s="4"/>
      <c r="J53" s="4"/>
      <c r="K53" s="4"/>
      <c r="L53" s="4"/>
      <c r="M53" s="4"/>
      <c r="N53" s="180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ht="15.75" customHeight="1">
      <c r="A54" s="179">
        <v>43.0</v>
      </c>
      <c r="B54" s="4"/>
      <c r="C54" s="4"/>
      <c r="D54" s="28"/>
      <c r="E54" s="4"/>
      <c r="F54" s="4"/>
      <c r="G54" s="4"/>
      <c r="H54" s="4"/>
      <c r="I54" s="4"/>
      <c r="J54" s="4"/>
      <c r="K54" s="4"/>
      <c r="L54" s="4"/>
      <c r="M54" s="4"/>
      <c r="N54" s="180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ht="15.75" customHeight="1">
      <c r="A55" s="179">
        <v>44.0</v>
      </c>
      <c r="B55" s="4"/>
      <c r="C55" s="4"/>
      <c r="D55" s="28"/>
      <c r="E55" s="4"/>
      <c r="F55" s="4"/>
      <c r="G55" s="4"/>
      <c r="H55" s="4"/>
      <c r="I55" s="4"/>
      <c r="J55" s="4"/>
      <c r="K55" s="4"/>
      <c r="L55" s="4"/>
      <c r="M55" s="4"/>
      <c r="N55" s="180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ht="15.75" customHeight="1">
      <c r="A56" s="179">
        <v>45.0</v>
      </c>
      <c r="B56" s="4"/>
      <c r="C56" s="4"/>
      <c r="D56" s="28"/>
      <c r="E56" s="4"/>
      <c r="F56" s="4"/>
      <c r="G56" s="4"/>
      <c r="H56" s="4"/>
      <c r="I56" s="4"/>
      <c r="J56" s="4"/>
      <c r="K56" s="4"/>
      <c r="L56" s="4"/>
      <c r="M56" s="4"/>
      <c r="N56" s="180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ht="15.75" customHeight="1">
      <c r="A57" s="179">
        <v>46.0</v>
      </c>
      <c r="B57" s="4"/>
      <c r="C57" s="4"/>
      <c r="D57" s="28"/>
      <c r="E57" s="4"/>
      <c r="F57" s="4"/>
      <c r="G57" s="4"/>
      <c r="H57" s="4"/>
      <c r="I57" s="4"/>
      <c r="J57" s="4"/>
      <c r="K57" s="4"/>
      <c r="L57" s="4"/>
      <c r="M57" s="4"/>
      <c r="N57" s="180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ht="15.75" customHeight="1">
      <c r="A58" s="179">
        <v>47.0</v>
      </c>
      <c r="B58" s="4"/>
      <c r="C58" s="4"/>
      <c r="D58" s="28"/>
      <c r="E58" s="4"/>
      <c r="F58" s="4"/>
      <c r="G58" s="4"/>
      <c r="H58" s="4"/>
      <c r="I58" s="4"/>
      <c r="J58" s="4"/>
      <c r="K58" s="4"/>
      <c r="L58" s="4"/>
      <c r="M58" s="4"/>
      <c r="N58" s="180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ht="15.75" customHeight="1">
      <c r="A59" s="179">
        <v>48.0</v>
      </c>
      <c r="B59" s="4"/>
      <c r="C59" s="4"/>
      <c r="D59" s="28"/>
      <c r="E59" s="4"/>
      <c r="F59" s="4"/>
      <c r="G59" s="4"/>
      <c r="H59" s="4"/>
      <c r="I59" s="4"/>
      <c r="J59" s="4"/>
      <c r="K59" s="4"/>
      <c r="L59" s="4"/>
      <c r="M59" s="4"/>
      <c r="N59" s="180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ht="15.75" customHeight="1">
      <c r="A60" s="179">
        <v>49.0</v>
      </c>
      <c r="B60" s="4"/>
      <c r="C60" s="4"/>
      <c r="D60" s="28"/>
      <c r="E60" s="4"/>
      <c r="F60" s="4"/>
      <c r="G60" s="4"/>
      <c r="H60" s="4"/>
      <c r="I60" s="4"/>
      <c r="J60" s="4"/>
      <c r="K60" s="4"/>
      <c r="L60" s="4"/>
      <c r="M60" s="4"/>
      <c r="N60" s="180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ht="15.75" customHeight="1">
      <c r="A61" s="179">
        <v>50.0</v>
      </c>
      <c r="B61" s="4"/>
      <c r="C61" s="4"/>
      <c r="D61" s="28"/>
      <c r="E61" s="4"/>
      <c r="F61" s="4"/>
      <c r="G61" s="4"/>
      <c r="H61" s="4"/>
      <c r="I61" s="4"/>
      <c r="J61" s="4"/>
      <c r="K61" s="4"/>
      <c r="L61" s="4"/>
      <c r="M61" s="4"/>
      <c r="N61" s="180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ht="15.75" customHeight="1">
      <c r="A62" s="179">
        <v>51.0</v>
      </c>
      <c r="B62" s="4"/>
      <c r="C62" s="4"/>
      <c r="D62" s="28"/>
      <c r="E62" s="4"/>
      <c r="F62" s="4"/>
      <c r="G62" s="4"/>
      <c r="H62" s="4"/>
      <c r="I62" s="4"/>
      <c r="J62" s="4"/>
      <c r="K62" s="4"/>
      <c r="L62" s="4"/>
      <c r="M62" s="4"/>
      <c r="N62" s="180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ht="15.75" customHeight="1">
      <c r="A63" s="179">
        <v>52.0</v>
      </c>
      <c r="B63" s="4"/>
      <c r="C63" s="4"/>
      <c r="D63" s="28"/>
      <c r="E63" s="4"/>
      <c r="F63" s="4"/>
      <c r="G63" s="4"/>
      <c r="H63" s="4"/>
      <c r="I63" s="4"/>
      <c r="J63" s="4"/>
      <c r="K63" s="4"/>
      <c r="L63" s="4"/>
      <c r="M63" s="4"/>
      <c r="N63" s="180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ht="15.75" customHeight="1">
      <c r="A64" s="179">
        <v>53.0</v>
      </c>
      <c r="B64" s="4"/>
      <c r="C64" s="4"/>
      <c r="D64" s="28"/>
      <c r="E64" s="4"/>
      <c r="F64" s="4"/>
      <c r="G64" s="4"/>
      <c r="H64" s="4"/>
      <c r="I64" s="4"/>
      <c r="J64" s="4"/>
      <c r="K64" s="4"/>
      <c r="L64" s="4"/>
      <c r="M64" s="4"/>
      <c r="N64" s="180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ht="15.75" customHeight="1">
      <c r="A65" s="179">
        <v>54.0</v>
      </c>
      <c r="B65" s="4"/>
      <c r="C65" s="4"/>
      <c r="D65" s="28"/>
      <c r="E65" s="4"/>
      <c r="F65" s="4"/>
      <c r="G65" s="4"/>
      <c r="H65" s="4"/>
      <c r="I65" s="4"/>
      <c r="J65" s="4"/>
      <c r="K65" s="4"/>
      <c r="L65" s="4"/>
      <c r="M65" s="4"/>
      <c r="N65" s="180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ht="15.75" customHeight="1">
      <c r="A66" s="179">
        <v>55.0</v>
      </c>
      <c r="B66" s="4"/>
      <c r="C66" s="4"/>
      <c r="D66" s="28"/>
      <c r="E66" s="4"/>
      <c r="F66" s="4"/>
      <c r="G66" s="4"/>
      <c r="H66" s="4"/>
      <c r="I66" s="4"/>
      <c r="J66" s="4"/>
      <c r="K66" s="4"/>
      <c r="L66" s="4"/>
      <c r="M66" s="4"/>
      <c r="N66" s="180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ht="15.75" customHeight="1">
      <c r="A67" s="179">
        <v>56.0</v>
      </c>
      <c r="B67" s="4"/>
      <c r="C67" s="4"/>
      <c r="D67" s="28"/>
      <c r="E67" s="4"/>
      <c r="F67" s="4"/>
      <c r="G67" s="4"/>
      <c r="H67" s="4"/>
      <c r="I67" s="4"/>
      <c r="J67" s="4"/>
      <c r="K67" s="4"/>
      <c r="L67" s="4"/>
      <c r="M67" s="4"/>
      <c r="N67" s="180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ht="15.75" customHeight="1">
      <c r="A68" s="179">
        <v>57.0</v>
      </c>
      <c r="B68" s="4"/>
      <c r="C68" s="4"/>
      <c r="D68" s="28"/>
      <c r="E68" s="4"/>
      <c r="F68" s="4"/>
      <c r="G68" s="4"/>
      <c r="H68" s="4"/>
      <c r="I68" s="4"/>
      <c r="J68" s="4"/>
      <c r="K68" s="4"/>
      <c r="L68" s="4"/>
      <c r="M68" s="4"/>
      <c r="N68" s="180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ht="15.75" customHeight="1">
      <c r="A69" s="179">
        <v>58.0</v>
      </c>
      <c r="B69" s="4"/>
      <c r="C69" s="4"/>
      <c r="D69" s="28"/>
      <c r="E69" s="4"/>
      <c r="F69" s="4"/>
      <c r="G69" s="4"/>
      <c r="H69" s="4"/>
      <c r="I69" s="4"/>
      <c r="J69" s="4"/>
      <c r="K69" s="4"/>
      <c r="L69" s="4"/>
      <c r="M69" s="4"/>
      <c r="N69" s="180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ht="15.75" customHeight="1">
      <c r="A70" s="179">
        <v>59.0</v>
      </c>
      <c r="B70" s="4"/>
      <c r="C70" s="4"/>
      <c r="D70" s="28"/>
      <c r="E70" s="4"/>
      <c r="F70" s="4"/>
      <c r="G70" s="4"/>
      <c r="H70" s="4"/>
      <c r="I70" s="4"/>
      <c r="J70" s="4"/>
      <c r="K70" s="4"/>
      <c r="L70" s="4"/>
      <c r="M70" s="4"/>
      <c r="N70" s="180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ht="15.75" customHeight="1">
      <c r="A71" s="179">
        <v>60.0</v>
      </c>
      <c r="B71" s="4"/>
      <c r="C71" s="4"/>
      <c r="D71" s="28"/>
      <c r="E71" s="4"/>
      <c r="F71" s="4"/>
      <c r="G71" s="4"/>
      <c r="H71" s="4"/>
      <c r="I71" s="4"/>
      <c r="J71" s="4"/>
      <c r="K71" s="4"/>
      <c r="L71" s="4"/>
      <c r="M71" s="4"/>
      <c r="N71" s="180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ht="33.0" customHeight="1">
      <c r="A72" s="183" t="s">
        <v>31</v>
      </c>
      <c r="B72" s="31"/>
      <c r="C72" s="31"/>
      <c r="D72" s="184">
        <f t="shared" ref="D72:N72" si="2">COUNTA(D12:D71)</f>
        <v>2</v>
      </c>
      <c r="E72" s="184">
        <f t="shared" si="2"/>
        <v>2</v>
      </c>
      <c r="F72" s="184">
        <f t="shared" si="2"/>
        <v>2</v>
      </c>
      <c r="G72" s="184">
        <f t="shared" si="2"/>
        <v>2</v>
      </c>
      <c r="H72" s="184">
        <f t="shared" si="2"/>
        <v>2</v>
      </c>
      <c r="I72" s="184">
        <f t="shared" si="2"/>
        <v>0</v>
      </c>
      <c r="J72" s="184">
        <f t="shared" si="2"/>
        <v>0</v>
      </c>
      <c r="K72" s="184">
        <f t="shared" si="2"/>
        <v>0</v>
      </c>
      <c r="L72" s="184">
        <f t="shared" si="2"/>
        <v>0</v>
      </c>
      <c r="M72" s="184">
        <f t="shared" si="2"/>
        <v>0</v>
      </c>
      <c r="N72" s="185">
        <f t="shared" si="2"/>
        <v>2</v>
      </c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ht="29.25" customHeight="1">
      <c r="A73" s="186" t="s">
        <v>32</v>
      </c>
      <c r="B73" s="2"/>
      <c r="C73" s="2"/>
      <c r="D73" s="187">
        <f t="shared" ref="D73:N73" si="3">COUNTIF(D12:D71,"&gt;="&amp;D11)</f>
        <v>2</v>
      </c>
      <c r="E73" s="187">
        <f t="shared" si="3"/>
        <v>2</v>
      </c>
      <c r="F73" s="187">
        <f t="shared" si="3"/>
        <v>2</v>
      </c>
      <c r="G73" s="187">
        <f t="shared" si="3"/>
        <v>2</v>
      </c>
      <c r="H73" s="187">
        <f t="shared" si="3"/>
        <v>2</v>
      </c>
      <c r="I73" s="187">
        <f t="shared" si="3"/>
        <v>0</v>
      </c>
      <c r="J73" s="187">
        <f t="shared" si="3"/>
        <v>0</v>
      </c>
      <c r="K73" s="187">
        <f t="shared" si="3"/>
        <v>0</v>
      </c>
      <c r="L73" s="187">
        <f t="shared" si="3"/>
        <v>0</v>
      </c>
      <c r="M73" s="187">
        <f t="shared" si="3"/>
        <v>0</v>
      </c>
      <c r="N73" s="188">
        <f t="shared" si="3"/>
        <v>2</v>
      </c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ht="38.25" customHeight="1">
      <c r="A74" s="189" t="s">
        <v>33</v>
      </c>
      <c r="B74" s="41"/>
      <c r="C74" s="41"/>
      <c r="D74" s="190">
        <f t="shared" ref="D74:N74" si="4">(D73/D72*100)</f>
        <v>100</v>
      </c>
      <c r="E74" s="190">
        <f t="shared" si="4"/>
        <v>100</v>
      </c>
      <c r="F74" s="190">
        <f t="shared" si="4"/>
        <v>100</v>
      </c>
      <c r="G74" s="190">
        <f t="shared" si="4"/>
        <v>100</v>
      </c>
      <c r="H74" s="190">
        <f t="shared" si="4"/>
        <v>100</v>
      </c>
      <c r="I74" s="190" t="str">
        <f t="shared" si="4"/>
        <v>#DIV/0!</v>
      </c>
      <c r="J74" s="190" t="str">
        <f t="shared" si="4"/>
        <v>#DIV/0!</v>
      </c>
      <c r="K74" s="190" t="str">
        <f t="shared" si="4"/>
        <v>#DIV/0!</v>
      </c>
      <c r="L74" s="190" t="str">
        <f t="shared" si="4"/>
        <v>#DIV/0!</v>
      </c>
      <c r="M74" s="190" t="str">
        <f t="shared" si="4"/>
        <v>#DIV/0!</v>
      </c>
      <c r="N74" s="191">
        <f t="shared" si="4"/>
        <v>100</v>
      </c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47"/>
      <c r="P76" s="6"/>
      <c r="Q76" s="6"/>
      <c r="R76" s="6"/>
      <c r="S76" s="6"/>
      <c r="T76" s="6"/>
      <c r="U76" s="6"/>
      <c r="V76" s="6"/>
      <c r="W76" s="6"/>
      <c r="X76" s="48"/>
      <c r="AH76" s="6"/>
      <c r="AI76" s="6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6"/>
      <c r="AW76" s="6"/>
      <c r="AX76" s="49"/>
    </row>
    <row r="77" ht="15.75" customHeight="1">
      <c r="A77" s="48"/>
      <c r="K77" s="6"/>
      <c r="L77" s="48"/>
      <c r="V77" s="6"/>
      <c r="W77" s="6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6"/>
      <c r="AI77" s="6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6"/>
      <c r="AW77" s="6"/>
      <c r="AX77" s="48"/>
    </row>
    <row r="78" ht="15.75" customHeight="1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6"/>
      <c r="L78" s="48"/>
      <c r="M78" s="48"/>
      <c r="N78" s="48"/>
      <c r="O78" s="50"/>
      <c r="P78" s="48"/>
      <c r="Q78" s="48"/>
      <c r="R78" s="48"/>
      <c r="S78" s="48"/>
      <c r="T78" s="48"/>
      <c r="U78" s="48"/>
      <c r="V78" s="6"/>
      <c r="W78" s="6"/>
      <c r="X78" s="48"/>
      <c r="Y78" s="48"/>
      <c r="Z78" s="48"/>
      <c r="AA78" s="48"/>
      <c r="AB78" s="48"/>
      <c r="AC78" s="48"/>
      <c r="AD78" s="48"/>
      <c r="AE78" s="48"/>
      <c r="AF78" s="51"/>
      <c r="AG78" s="48"/>
      <c r="AH78" s="6"/>
      <c r="AI78" s="6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51"/>
      <c r="AU78" s="48"/>
      <c r="AV78" s="6"/>
      <c r="AW78" s="6"/>
      <c r="AX78" s="48"/>
    </row>
    <row r="79" ht="15.75" customHeight="1">
      <c r="A79" s="48"/>
      <c r="B79" s="48"/>
      <c r="C79" s="48"/>
      <c r="D79" s="48"/>
      <c r="E79" s="48"/>
      <c r="F79" s="48"/>
      <c r="G79" s="48"/>
      <c r="H79" s="48"/>
      <c r="I79" s="51"/>
      <c r="J79" s="48"/>
      <c r="K79" s="6"/>
      <c r="L79" s="48"/>
      <c r="M79" s="48"/>
      <c r="N79" s="48"/>
      <c r="O79" s="50"/>
      <c r="P79" s="48"/>
      <c r="Q79" s="48"/>
      <c r="R79" s="48"/>
      <c r="S79" s="48"/>
      <c r="T79" s="51"/>
      <c r="U79" s="48"/>
      <c r="V79" s="6"/>
      <c r="W79" s="6"/>
      <c r="X79" s="48"/>
      <c r="Y79" s="48"/>
      <c r="Z79" s="48"/>
      <c r="AA79" s="48"/>
      <c r="AB79" s="48"/>
      <c r="AC79" s="48"/>
      <c r="AD79" s="48"/>
      <c r="AE79" s="48"/>
      <c r="AF79" s="51"/>
      <c r="AG79" s="48"/>
      <c r="AH79" s="6"/>
      <c r="AI79" s="6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51"/>
      <c r="AU79" s="48"/>
      <c r="AV79" s="6"/>
      <c r="AW79" s="6"/>
      <c r="AX79" s="48"/>
    </row>
    <row r="80" ht="15.75" customHeight="1">
      <c r="A80" s="48"/>
      <c r="B80" s="48"/>
      <c r="C80" s="48"/>
      <c r="D80" s="48"/>
      <c r="E80" s="48"/>
      <c r="F80" s="48"/>
      <c r="G80" s="48"/>
      <c r="H80" s="48"/>
      <c r="I80" s="51"/>
      <c r="J80" s="48"/>
      <c r="K80" s="6"/>
      <c r="L80" s="48"/>
      <c r="M80" s="48"/>
      <c r="N80" s="48"/>
      <c r="O80" s="50"/>
      <c r="P80" s="48"/>
      <c r="Q80" s="48"/>
      <c r="R80" s="48"/>
      <c r="S80" s="48"/>
      <c r="T80" s="51"/>
      <c r="U80" s="48"/>
      <c r="V80" s="6"/>
      <c r="W80" s="6"/>
      <c r="X80" s="48"/>
      <c r="Y80" s="48"/>
      <c r="Z80" s="48"/>
      <c r="AA80" s="48"/>
      <c r="AB80" s="48"/>
      <c r="AC80" s="48"/>
      <c r="AD80" s="48"/>
      <c r="AE80" s="48"/>
      <c r="AF80" s="51"/>
      <c r="AG80" s="48"/>
      <c r="AH80" s="6"/>
      <c r="AI80" s="6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51"/>
      <c r="AU80" s="48"/>
      <c r="AV80" s="6"/>
      <c r="AW80" s="6"/>
      <c r="AX80" s="48"/>
    </row>
    <row r="81" ht="15.75" customHeight="1">
      <c r="A81" s="48"/>
      <c r="B81" s="48"/>
      <c r="C81" s="48"/>
      <c r="D81" s="48"/>
      <c r="E81" s="48"/>
      <c r="F81" s="48"/>
      <c r="G81" s="48"/>
      <c r="H81" s="48"/>
      <c r="I81" s="51"/>
      <c r="J81" s="48"/>
      <c r="K81" s="6"/>
      <c r="L81" s="48"/>
      <c r="M81" s="48"/>
      <c r="N81" s="48"/>
      <c r="O81" s="50"/>
      <c r="P81" s="48"/>
      <c r="Q81" s="48"/>
      <c r="R81" s="48"/>
      <c r="S81" s="48"/>
      <c r="T81" s="51"/>
      <c r="U81" s="48"/>
      <c r="V81" s="6"/>
      <c r="W81" s="6"/>
      <c r="X81" s="48"/>
      <c r="Y81" s="48"/>
      <c r="Z81" s="48"/>
      <c r="AA81" s="48"/>
      <c r="AB81" s="48"/>
      <c r="AC81" s="48"/>
      <c r="AD81" s="48"/>
      <c r="AE81" s="48"/>
      <c r="AF81" s="51"/>
      <c r="AG81" s="48"/>
      <c r="AH81" s="6"/>
      <c r="AI81" s="6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51"/>
      <c r="AU81" s="48"/>
      <c r="AV81" s="6"/>
      <c r="AW81" s="6"/>
      <c r="AX81" s="48"/>
    </row>
    <row r="82" ht="15.75" customHeight="1">
      <c r="A82" s="48"/>
      <c r="B82" s="48"/>
      <c r="C82" s="48"/>
      <c r="D82" s="48"/>
      <c r="E82" s="48"/>
      <c r="F82" s="48"/>
      <c r="G82" s="48"/>
      <c r="H82" s="48"/>
      <c r="I82" s="51"/>
      <c r="J82" s="48"/>
      <c r="K82" s="6"/>
      <c r="L82" s="48"/>
      <c r="M82" s="48"/>
      <c r="N82" s="48"/>
      <c r="O82" s="50"/>
      <c r="P82" s="48"/>
      <c r="Q82" s="48"/>
      <c r="R82" s="48"/>
      <c r="S82" s="48"/>
      <c r="T82" s="51"/>
      <c r="U82" s="48"/>
      <c r="V82" s="6"/>
      <c r="W82" s="6"/>
      <c r="X82" s="48"/>
      <c r="Y82" s="48"/>
      <c r="Z82" s="48"/>
      <c r="AA82" s="48"/>
      <c r="AB82" s="48"/>
      <c r="AC82" s="48"/>
      <c r="AD82" s="48"/>
      <c r="AE82" s="48"/>
      <c r="AF82" s="51"/>
      <c r="AG82" s="48"/>
      <c r="AH82" s="6"/>
      <c r="AI82" s="6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51"/>
      <c r="AU82" s="48"/>
      <c r="AV82" s="6"/>
      <c r="AW82" s="6"/>
      <c r="AX82" s="48"/>
    </row>
    <row r="83" ht="15.75" customHeight="1">
      <c r="A83" s="48"/>
      <c r="B83" s="48"/>
      <c r="C83" s="48"/>
      <c r="D83" s="48"/>
      <c r="E83" s="48"/>
      <c r="F83" s="48"/>
      <c r="G83" s="48"/>
      <c r="H83" s="48"/>
      <c r="I83" s="51"/>
      <c r="J83" s="48"/>
      <c r="K83" s="6"/>
      <c r="L83" s="48"/>
      <c r="M83" s="48"/>
      <c r="N83" s="48"/>
      <c r="O83" s="50"/>
      <c r="P83" s="48"/>
      <c r="Q83" s="48"/>
      <c r="R83" s="48"/>
      <c r="S83" s="48"/>
      <c r="T83" s="51"/>
      <c r="U83" s="48"/>
      <c r="V83" s="6"/>
      <c r="W83" s="6"/>
      <c r="X83" s="52"/>
      <c r="Y83" s="52"/>
      <c r="Z83" s="52"/>
      <c r="AA83" s="52"/>
      <c r="AB83" s="52"/>
      <c r="AC83" s="53"/>
      <c r="AD83" s="53"/>
      <c r="AE83" s="53"/>
      <c r="AF83" s="54"/>
      <c r="AG83" s="55"/>
      <c r="AH83" s="6"/>
      <c r="AI83" s="6"/>
      <c r="AJ83" s="52"/>
      <c r="AK83" s="52"/>
      <c r="AL83" s="52"/>
      <c r="AM83" s="52"/>
      <c r="AN83" s="52"/>
      <c r="AO83" s="52"/>
      <c r="AP83" s="52"/>
      <c r="AQ83" s="53"/>
      <c r="AR83" s="53"/>
      <c r="AS83" s="53"/>
      <c r="AT83" s="54"/>
      <c r="AU83" s="55"/>
      <c r="AV83" s="6"/>
      <c r="AW83" s="6"/>
      <c r="AX83" s="52"/>
    </row>
    <row r="84" ht="15.75" customHeight="1">
      <c r="A84" s="52"/>
      <c r="B84" s="52"/>
      <c r="C84" s="52"/>
      <c r="D84" s="52"/>
      <c r="E84" s="52"/>
      <c r="F84" s="53"/>
      <c r="G84" s="53"/>
      <c r="H84" s="53"/>
      <c r="I84" s="54"/>
      <c r="J84" s="55"/>
      <c r="K84" s="6"/>
      <c r="L84" s="52"/>
      <c r="M84" s="52"/>
      <c r="N84" s="52"/>
      <c r="O84" s="56"/>
      <c r="P84" s="52"/>
      <c r="Q84" s="53"/>
      <c r="R84" s="53"/>
      <c r="S84" s="53"/>
      <c r="T84" s="54"/>
      <c r="U84" s="55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47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47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ht="15.75" customHeight="1">
      <c r="A87" s="6"/>
      <c r="B87" s="6"/>
      <c r="C87" s="6"/>
      <c r="D87" s="115" t="s">
        <v>118</v>
      </c>
      <c r="E87" s="31"/>
      <c r="F87" s="59"/>
      <c r="G87" s="192"/>
      <c r="H87" s="193"/>
      <c r="I87" s="193"/>
      <c r="J87" s="57"/>
      <c r="K87" s="6"/>
      <c r="L87" s="194" t="s">
        <v>35</v>
      </c>
      <c r="M87" s="31"/>
      <c r="N87" s="59"/>
      <c r="O87" s="195"/>
      <c r="P87" s="6"/>
      <c r="Q87" s="6"/>
      <c r="R87" s="6"/>
      <c r="S87" s="6"/>
      <c r="T87" s="6"/>
      <c r="U87" s="196"/>
      <c r="X87" s="62"/>
      <c r="Y87" s="62"/>
      <c r="Z87" s="197"/>
      <c r="AA87" s="198"/>
      <c r="AB87" s="199"/>
      <c r="AC87" s="63"/>
      <c r="AD87" s="63"/>
      <c r="AE87" s="63"/>
      <c r="AF87" s="63"/>
      <c r="AG87" s="63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ht="96.75" customHeight="1">
      <c r="A88" s="6"/>
      <c r="B88" s="6"/>
      <c r="C88" s="57"/>
      <c r="D88" s="200"/>
      <c r="E88" s="201" t="s">
        <v>41</v>
      </c>
      <c r="F88" s="202" t="s">
        <v>42</v>
      </c>
      <c r="G88" s="67"/>
      <c r="H88" s="203" t="s">
        <v>43</v>
      </c>
      <c r="I88" s="204" t="s">
        <v>45</v>
      </c>
      <c r="J88" s="6"/>
      <c r="K88" s="6"/>
      <c r="L88" s="71" t="s">
        <v>47</v>
      </c>
      <c r="M88" s="72" t="s">
        <v>48</v>
      </c>
      <c r="N88" s="73" t="s">
        <v>49</v>
      </c>
      <c r="O88" s="74"/>
      <c r="P88" s="75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ht="15.75" customHeight="1">
      <c r="A89" s="6"/>
      <c r="B89" s="6"/>
      <c r="C89" s="57"/>
      <c r="D89" s="205" t="s">
        <v>53</v>
      </c>
      <c r="E89" s="80">
        <f t="shared" ref="E89:E98" si="5">O117</f>
        <v>100</v>
      </c>
      <c r="F89" s="206" t="str">
        <f t="shared" ref="F89:F99" si="6">IF(E89&gt;=80,"3",IF(E89&gt;=70,"2",IF(E89&gt;=60,"1",IF(E89&lt;60,"0"))))</f>
        <v>3</v>
      </c>
      <c r="G89" s="82"/>
      <c r="H89" s="83">
        <f>N74</f>
        <v>100</v>
      </c>
      <c r="I89" s="207" t="str">
        <f>IF(H89&gt;=80,"3", IF(H89&gt;=70,"2",IF(H89&gt;=60,"1",IF(H89&lt;60,"0"))))</f>
        <v>3</v>
      </c>
      <c r="J89" s="6"/>
      <c r="K89" s="6"/>
      <c r="L89" s="208" t="str">
        <f>F99</f>
        <v>3</v>
      </c>
      <c r="M89" s="209" t="str">
        <f>I89</f>
        <v>3</v>
      </c>
      <c r="N89" s="210">
        <f>0.4*L89+0.6*M89</f>
        <v>3</v>
      </c>
      <c r="O89" s="88"/>
      <c r="P89" s="6"/>
      <c r="Q89" s="51"/>
      <c r="R89" s="51"/>
      <c r="S89" s="88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ht="15.75" customHeight="1">
      <c r="A90" s="6"/>
      <c r="B90" s="6"/>
      <c r="C90" s="57"/>
      <c r="D90" s="205" t="s">
        <v>54</v>
      </c>
      <c r="E90" s="80">
        <f t="shared" si="5"/>
        <v>100</v>
      </c>
      <c r="F90" s="206" t="str">
        <f t="shared" si="6"/>
        <v>3</v>
      </c>
      <c r="G90" s="82"/>
      <c r="H90" s="51"/>
      <c r="I90" s="89"/>
      <c r="J90" s="55"/>
      <c r="K90" s="47"/>
      <c r="L90" s="6"/>
      <c r="M90" s="6"/>
      <c r="N90" s="6"/>
      <c r="O90" s="6"/>
      <c r="P90" s="82"/>
      <c r="Q90" s="51"/>
      <c r="R90" s="89"/>
      <c r="S90" s="90"/>
      <c r="T90" s="90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ht="15.75" customHeight="1">
      <c r="A91" s="6"/>
      <c r="B91" s="6"/>
      <c r="C91" s="57"/>
      <c r="D91" s="205" t="s">
        <v>55</v>
      </c>
      <c r="E91" s="80">
        <f t="shared" si="5"/>
        <v>100</v>
      </c>
      <c r="F91" s="206" t="str">
        <f t="shared" si="6"/>
        <v>3</v>
      </c>
      <c r="G91" s="82"/>
      <c r="H91" s="51"/>
      <c r="I91" s="89"/>
      <c r="J91" s="55"/>
      <c r="K91" s="47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ht="15.75" customHeight="1">
      <c r="A92" s="6"/>
      <c r="B92" s="6"/>
      <c r="C92" s="57"/>
      <c r="D92" s="205" t="s">
        <v>56</v>
      </c>
      <c r="E92" s="80" t="str">
        <f t="shared" si="5"/>
        <v>#DIV/0!</v>
      </c>
      <c r="F92" s="206" t="str">
        <f t="shared" si="6"/>
        <v>#DIV/0!</v>
      </c>
      <c r="G92" s="82"/>
      <c r="H92" s="51"/>
      <c r="I92" s="89"/>
      <c r="J92" s="55"/>
      <c r="K92" s="47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ht="15.75" customHeight="1">
      <c r="A93" s="6"/>
      <c r="B93" s="6"/>
      <c r="C93" s="57"/>
      <c r="D93" s="205" t="s">
        <v>57</v>
      </c>
      <c r="E93" s="80" t="str">
        <f t="shared" si="5"/>
        <v>#DIV/0!</v>
      </c>
      <c r="F93" s="206" t="str">
        <f t="shared" si="6"/>
        <v>#DIV/0!</v>
      </c>
      <c r="G93" s="82"/>
      <c r="H93" s="51"/>
      <c r="I93" s="89"/>
      <c r="J93" s="55"/>
      <c r="K93" s="47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ht="15.75" customHeight="1">
      <c r="A94" s="6"/>
      <c r="B94" s="6"/>
      <c r="C94" s="57"/>
      <c r="D94" s="205" t="s">
        <v>58</v>
      </c>
      <c r="E94" s="80" t="str">
        <f t="shared" si="5"/>
        <v>#DIV/0!</v>
      </c>
      <c r="F94" s="206" t="str">
        <f t="shared" si="6"/>
        <v>#DIV/0!</v>
      </c>
      <c r="G94" s="82"/>
      <c r="H94" s="51"/>
      <c r="I94" s="89"/>
      <c r="J94" s="55"/>
      <c r="K94" s="47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</row>
    <row r="95" ht="15.75" customHeight="1">
      <c r="A95" s="6"/>
      <c r="B95" s="6"/>
      <c r="C95" s="57"/>
      <c r="D95" s="205" t="s">
        <v>59</v>
      </c>
      <c r="E95" s="80" t="str">
        <f t="shared" si="5"/>
        <v>#DIV/0!</v>
      </c>
      <c r="F95" s="206" t="str">
        <f t="shared" si="6"/>
        <v>#DIV/0!</v>
      </c>
      <c r="G95" s="82"/>
      <c r="H95" s="51"/>
      <c r="I95" s="89"/>
      <c r="J95" s="55"/>
      <c r="K95" s="47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</row>
    <row r="96" ht="15.75" customHeight="1">
      <c r="A96" s="6"/>
      <c r="B96" s="6"/>
      <c r="C96" s="57"/>
      <c r="D96" s="205" t="s">
        <v>60</v>
      </c>
      <c r="E96" s="80" t="str">
        <f t="shared" si="5"/>
        <v>#DIV/0!</v>
      </c>
      <c r="F96" s="206" t="str">
        <f t="shared" si="6"/>
        <v>#DIV/0!</v>
      </c>
      <c r="G96" s="82"/>
      <c r="H96" s="51"/>
      <c r="I96" s="89"/>
      <c r="J96" s="55"/>
      <c r="K96" s="47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</row>
    <row r="97" ht="15.75" customHeight="1">
      <c r="A97" s="6"/>
      <c r="B97" s="6"/>
      <c r="C97" s="57"/>
      <c r="D97" s="205" t="s">
        <v>61</v>
      </c>
      <c r="E97" s="80" t="str">
        <f t="shared" si="5"/>
        <v>#DIV/0!</v>
      </c>
      <c r="F97" s="206" t="str">
        <f t="shared" si="6"/>
        <v>#DIV/0!</v>
      </c>
      <c r="G97" s="82"/>
      <c r="H97" s="51"/>
      <c r="I97" s="89"/>
      <c r="J97" s="55"/>
      <c r="K97" s="47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</row>
    <row r="98" ht="15.75" customHeight="1">
      <c r="A98" s="6"/>
      <c r="B98" s="6"/>
      <c r="C98" s="57"/>
      <c r="D98" s="205" t="s">
        <v>62</v>
      </c>
      <c r="E98" s="80" t="str">
        <f t="shared" si="5"/>
        <v>#DIV/0!</v>
      </c>
      <c r="F98" s="206" t="str">
        <f t="shared" si="6"/>
        <v>#DIV/0!</v>
      </c>
      <c r="G98" s="82"/>
      <c r="H98" s="51"/>
      <c r="I98" s="89"/>
      <c r="J98" s="55"/>
      <c r="K98" s="47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</row>
    <row r="99" ht="15.75" customHeight="1">
      <c r="A99" s="6"/>
      <c r="B99" s="6"/>
      <c r="C99" s="6"/>
      <c r="D99" s="211" t="s">
        <v>63</v>
      </c>
      <c r="E99" s="150">
        <f>AVERAGEIF(E89:E93,"&gt;0")</f>
        <v>100</v>
      </c>
      <c r="F99" s="212" t="str">
        <f t="shared" si="6"/>
        <v>3</v>
      </c>
      <c r="G99" s="213"/>
      <c r="H99" s="57"/>
      <c r="I99" s="6"/>
      <c r="J99" s="6"/>
      <c r="K99" s="6"/>
      <c r="L99" s="6"/>
      <c r="M99" s="57"/>
      <c r="N99" s="47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</row>
    <row r="100" ht="15.75" customHeight="1">
      <c r="A100" s="6"/>
      <c r="B100" s="6"/>
      <c r="C100" s="95"/>
      <c r="D100" s="95"/>
      <c r="E100" s="95"/>
      <c r="F100" s="95"/>
      <c r="G100" s="95"/>
      <c r="H100" s="95"/>
      <c r="I100" s="96"/>
      <c r="J100" s="97"/>
      <c r="K100" s="95"/>
      <c r="L100" s="95"/>
      <c r="M100" s="95"/>
      <c r="N100" s="95"/>
      <c r="O100" s="98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</row>
    <row r="101" ht="15.75" customHeight="1">
      <c r="A101" s="6"/>
      <c r="B101" s="6"/>
      <c r="C101" s="95"/>
      <c r="D101" s="114" t="s">
        <v>119</v>
      </c>
      <c r="E101" s="31"/>
      <c r="F101" s="31"/>
      <c r="G101" s="31"/>
      <c r="H101" s="31"/>
      <c r="I101" s="31"/>
      <c r="J101" s="31"/>
      <c r="K101" s="31"/>
      <c r="L101" s="31"/>
      <c r="M101" s="31"/>
      <c r="N101" s="59"/>
      <c r="O101" s="98"/>
      <c r="P101" s="6"/>
      <c r="Q101" s="95"/>
      <c r="R101" s="214"/>
      <c r="X101" s="6"/>
      <c r="Y101" s="6"/>
      <c r="Z101" s="214"/>
      <c r="AF101" s="6"/>
      <c r="AG101" s="6"/>
      <c r="AH101" s="214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</row>
    <row r="102" ht="15.0" customHeight="1">
      <c r="A102" s="6"/>
      <c r="B102" s="6"/>
      <c r="C102" s="95"/>
      <c r="D102" s="118"/>
      <c r="E102" s="119" t="s">
        <v>108</v>
      </c>
      <c r="F102" s="119" t="s">
        <v>109</v>
      </c>
      <c r="G102" s="119" t="s">
        <v>110</v>
      </c>
      <c r="H102" s="119" t="s">
        <v>111</v>
      </c>
      <c r="I102" s="119" t="s">
        <v>112</v>
      </c>
      <c r="J102" s="119" t="s">
        <v>113</v>
      </c>
      <c r="K102" s="119" t="s">
        <v>114</v>
      </c>
      <c r="L102" s="119" t="s">
        <v>115</v>
      </c>
      <c r="M102" s="119" t="s">
        <v>116</v>
      </c>
      <c r="N102" s="121" t="s">
        <v>117</v>
      </c>
      <c r="O102" s="98"/>
      <c r="P102" s="6"/>
      <c r="Q102" s="95"/>
      <c r="R102" s="95"/>
      <c r="S102" s="148"/>
      <c r="T102" s="148"/>
      <c r="U102" s="148"/>
      <c r="V102" s="148"/>
      <c r="W102" s="148"/>
      <c r="X102" s="6"/>
      <c r="Y102" s="6"/>
      <c r="Z102" s="95"/>
      <c r="AA102" s="148"/>
      <c r="AB102" s="148"/>
      <c r="AC102" s="148"/>
      <c r="AD102" s="148"/>
      <c r="AE102" s="148"/>
      <c r="AF102" s="6"/>
      <c r="AG102" s="6"/>
      <c r="AH102" s="95"/>
      <c r="AI102" s="148"/>
      <c r="AJ102" s="148"/>
      <c r="AK102" s="148"/>
      <c r="AL102" s="148"/>
      <c r="AM102" s="148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</row>
    <row r="103" ht="15.75" customHeight="1">
      <c r="A103" s="6"/>
      <c r="B103" s="6"/>
      <c r="C103" s="95"/>
      <c r="D103" s="122" t="s">
        <v>53</v>
      </c>
      <c r="E103" s="27" t="s">
        <v>68</v>
      </c>
      <c r="F103" s="27"/>
      <c r="G103" s="27"/>
      <c r="H103" s="27"/>
      <c r="I103" s="27"/>
      <c r="J103" s="27"/>
      <c r="K103" s="27"/>
      <c r="L103" s="27"/>
      <c r="M103" s="27"/>
      <c r="N103" s="105"/>
      <c r="O103" s="98"/>
      <c r="P103" s="6"/>
      <c r="Q103" s="95"/>
      <c r="R103" s="148"/>
      <c r="S103" s="95"/>
      <c r="T103" s="95"/>
      <c r="U103" s="95"/>
      <c r="V103" s="95"/>
      <c r="W103" s="95"/>
      <c r="X103" s="6"/>
      <c r="Y103" s="6"/>
      <c r="Z103" s="148"/>
      <c r="AA103" s="95"/>
      <c r="AB103" s="95"/>
      <c r="AC103" s="95"/>
      <c r="AD103" s="95"/>
      <c r="AE103" s="95"/>
      <c r="AF103" s="6"/>
      <c r="AG103" s="6"/>
      <c r="AH103" s="148"/>
      <c r="AI103" s="95"/>
      <c r="AJ103" s="95"/>
      <c r="AK103" s="95"/>
      <c r="AL103" s="95"/>
      <c r="AM103" s="95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</row>
    <row r="104" ht="15.75" customHeight="1">
      <c r="A104" s="6"/>
      <c r="B104" s="6"/>
      <c r="C104" s="95"/>
      <c r="D104" s="122" t="s">
        <v>54</v>
      </c>
      <c r="E104" s="27"/>
      <c r="F104" s="27" t="s">
        <v>68</v>
      </c>
      <c r="G104" s="27" t="s">
        <v>68</v>
      </c>
      <c r="H104" s="27"/>
      <c r="I104" s="27"/>
      <c r="J104" s="27"/>
      <c r="K104" s="27"/>
      <c r="L104" s="27"/>
      <c r="M104" s="27"/>
      <c r="N104" s="105"/>
      <c r="O104" s="98"/>
      <c r="P104" s="6"/>
      <c r="Q104" s="95"/>
      <c r="R104" s="148"/>
      <c r="S104" s="95"/>
      <c r="T104" s="95"/>
      <c r="U104" s="95"/>
      <c r="V104" s="95"/>
      <c r="W104" s="95"/>
      <c r="X104" s="6"/>
      <c r="Y104" s="6"/>
      <c r="Z104" s="148"/>
      <c r="AA104" s="95"/>
      <c r="AB104" s="95"/>
      <c r="AC104" s="95"/>
      <c r="AD104" s="95"/>
      <c r="AE104" s="95"/>
      <c r="AF104" s="6"/>
      <c r="AG104" s="6"/>
      <c r="AH104" s="148"/>
      <c r="AI104" s="95"/>
      <c r="AJ104" s="95"/>
      <c r="AK104" s="95"/>
      <c r="AL104" s="95"/>
      <c r="AM104" s="95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</row>
    <row r="105" ht="15.75" customHeight="1">
      <c r="A105" s="6"/>
      <c r="B105" s="6"/>
      <c r="C105" s="95"/>
      <c r="D105" s="122" t="s">
        <v>55</v>
      </c>
      <c r="E105" s="27"/>
      <c r="F105" s="27"/>
      <c r="G105" s="27"/>
      <c r="H105" s="27" t="s">
        <v>68</v>
      </c>
      <c r="I105" s="27" t="s">
        <v>68</v>
      </c>
      <c r="J105" s="27"/>
      <c r="K105" s="27"/>
      <c r="L105" s="27"/>
      <c r="M105" s="27"/>
      <c r="N105" s="105"/>
      <c r="O105" s="98"/>
      <c r="P105" s="6"/>
      <c r="Q105" s="95"/>
      <c r="R105" s="148"/>
      <c r="S105" s="95"/>
      <c r="T105" s="95"/>
      <c r="U105" s="95"/>
      <c r="V105" s="95"/>
      <c r="W105" s="95"/>
      <c r="X105" s="6"/>
      <c r="Y105" s="6"/>
      <c r="Z105" s="148"/>
      <c r="AA105" s="95"/>
      <c r="AB105" s="95"/>
      <c r="AC105" s="95"/>
      <c r="AD105" s="95"/>
      <c r="AE105" s="95"/>
      <c r="AF105" s="6"/>
      <c r="AG105" s="6"/>
      <c r="AH105" s="148"/>
      <c r="AI105" s="95"/>
      <c r="AJ105" s="95"/>
      <c r="AK105" s="95"/>
      <c r="AL105" s="95"/>
      <c r="AM105" s="95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</row>
    <row r="106" ht="15.75" customHeight="1">
      <c r="A106" s="6"/>
      <c r="B106" s="6"/>
      <c r="C106" s="95"/>
      <c r="D106" s="122" t="s">
        <v>56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105"/>
      <c r="O106" s="98"/>
      <c r="P106" s="6"/>
      <c r="Q106" s="95"/>
      <c r="R106" s="148"/>
      <c r="S106" s="95"/>
      <c r="T106" s="95"/>
      <c r="U106" s="95"/>
      <c r="V106" s="95"/>
      <c r="W106" s="95"/>
      <c r="X106" s="6"/>
      <c r="Y106" s="6"/>
      <c r="Z106" s="148"/>
      <c r="AA106" s="95"/>
      <c r="AB106" s="95"/>
      <c r="AC106" s="95"/>
      <c r="AD106" s="95"/>
      <c r="AE106" s="95"/>
      <c r="AF106" s="6"/>
      <c r="AG106" s="6"/>
      <c r="AH106" s="148"/>
      <c r="AI106" s="95"/>
      <c r="AJ106" s="95"/>
      <c r="AK106" s="95"/>
      <c r="AL106" s="95"/>
      <c r="AM106" s="95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</row>
    <row r="107" ht="15.75" customHeight="1">
      <c r="A107" s="6"/>
      <c r="B107" s="6"/>
      <c r="C107" s="95"/>
      <c r="D107" s="122" t="s">
        <v>57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105"/>
      <c r="O107" s="98"/>
      <c r="P107" s="6"/>
      <c r="Q107" s="95"/>
      <c r="R107" s="148"/>
      <c r="S107" s="95"/>
      <c r="T107" s="95"/>
      <c r="U107" s="95"/>
      <c r="V107" s="95"/>
      <c r="W107" s="95"/>
      <c r="X107" s="6"/>
      <c r="Y107" s="6"/>
      <c r="Z107" s="148"/>
      <c r="AA107" s="95"/>
      <c r="AB107" s="95"/>
      <c r="AC107" s="95"/>
      <c r="AD107" s="95"/>
      <c r="AE107" s="95"/>
      <c r="AF107" s="6"/>
      <c r="AG107" s="6"/>
      <c r="AH107" s="148"/>
      <c r="AI107" s="95"/>
      <c r="AJ107" s="95"/>
      <c r="AK107" s="95"/>
      <c r="AL107" s="95"/>
      <c r="AM107" s="95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</row>
    <row r="108" ht="15.75" customHeight="1">
      <c r="A108" s="6"/>
      <c r="B108" s="6"/>
      <c r="C108" s="95"/>
      <c r="D108" s="122" t="s">
        <v>58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105"/>
      <c r="O108" s="98"/>
      <c r="P108" s="6"/>
      <c r="Q108" s="95"/>
      <c r="R108" s="148"/>
      <c r="S108" s="95"/>
      <c r="T108" s="95"/>
      <c r="U108" s="95"/>
      <c r="V108" s="95"/>
      <c r="W108" s="95"/>
      <c r="X108" s="6"/>
      <c r="Y108" s="6"/>
      <c r="Z108" s="148"/>
      <c r="AA108" s="95"/>
      <c r="AB108" s="95"/>
      <c r="AC108" s="95"/>
      <c r="AD108" s="95"/>
      <c r="AE108" s="95"/>
      <c r="AF108" s="6"/>
      <c r="AG108" s="6"/>
      <c r="AH108" s="148"/>
      <c r="AI108" s="95"/>
      <c r="AJ108" s="95"/>
      <c r="AK108" s="95"/>
      <c r="AL108" s="95"/>
      <c r="AM108" s="95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</row>
    <row r="109" ht="15.75" customHeight="1">
      <c r="A109" s="6"/>
      <c r="B109" s="6"/>
      <c r="C109" s="95"/>
      <c r="D109" s="122" t="s">
        <v>59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105"/>
      <c r="O109" s="98"/>
      <c r="P109" s="6"/>
      <c r="Q109" s="95"/>
      <c r="R109" s="148"/>
      <c r="S109" s="95"/>
      <c r="T109" s="95"/>
      <c r="U109" s="95"/>
      <c r="V109" s="95"/>
      <c r="W109" s="95"/>
      <c r="X109" s="6"/>
      <c r="Y109" s="6"/>
      <c r="Z109" s="148"/>
      <c r="AA109" s="95"/>
      <c r="AB109" s="95"/>
      <c r="AC109" s="95"/>
      <c r="AD109" s="95"/>
      <c r="AE109" s="95"/>
      <c r="AF109" s="6"/>
      <c r="AG109" s="6"/>
      <c r="AH109" s="148"/>
      <c r="AI109" s="95"/>
      <c r="AJ109" s="95"/>
      <c r="AK109" s="95"/>
      <c r="AL109" s="95"/>
      <c r="AM109" s="95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</row>
    <row r="110" ht="15.75" customHeight="1">
      <c r="A110" s="6"/>
      <c r="B110" s="6"/>
      <c r="C110" s="95"/>
      <c r="D110" s="122" t="s">
        <v>60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105"/>
      <c r="O110" s="98"/>
      <c r="P110" s="6"/>
      <c r="Q110" s="95"/>
      <c r="R110" s="148"/>
      <c r="S110" s="95"/>
      <c r="T110" s="95"/>
      <c r="U110" s="95"/>
      <c r="V110" s="95"/>
      <c r="W110" s="95"/>
      <c r="X110" s="6"/>
      <c r="Y110" s="6"/>
      <c r="Z110" s="148"/>
      <c r="AA110" s="95"/>
      <c r="AB110" s="95"/>
      <c r="AC110" s="95"/>
      <c r="AD110" s="95"/>
      <c r="AE110" s="95"/>
      <c r="AF110" s="6"/>
      <c r="AG110" s="6"/>
      <c r="AH110" s="148"/>
      <c r="AI110" s="95"/>
      <c r="AJ110" s="95"/>
      <c r="AK110" s="95"/>
      <c r="AL110" s="95"/>
      <c r="AM110" s="95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</row>
    <row r="111" ht="15.75" customHeight="1">
      <c r="A111" s="6"/>
      <c r="B111" s="6"/>
      <c r="C111" s="95"/>
      <c r="D111" s="122" t="s">
        <v>61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105"/>
      <c r="O111" s="98"/>
      <c r="P111" s="6"/>
      <c r="Q111" s="95"/>
      <c r="R111" s="148"/>
      <c r="S111" s="95"/>
      <c r="T111" s="95"/>
      <c r="U111" s="95"/>
      <c r="V111" s="95"/>
      <c r="W111" s="95"/>
      <c r="X111" s="6"/>
      <c r="Y111" s="6"/>
      <c r="Z111" s="148"/>
      <c r="AA111" s="95"/>
      <c r="AB111" s="95"/>
      <c r="AC111" s="95"/>
      <c r="AD111" s="95"/>
      <c r="AE111" s="95"/>
      <c r="AF111" s="6"/>
      <c r="AG111" s="6"/>
      <c r="AH111" s="148"/>
      <c r="AI111" s="95"/>
      <c r="AJ111" s="95"/>
      <c r="AK111" s="95"/>
      <c r="AL111" s="95"/>
      <c r="AM111" s="95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</row>
    <row r="112" ht="15.75" customHeight="1">
      <c r="A112" s="6"/>
      <c r="B112" s="6"/>
      <c r="C112" s="95"/>
      <c r="D112" s="129" t="s">
        <v>62</v>
      </c>
      <c r="E112" s="107"/>
      <c r="F112" s="107"/>
      <c r="G112" s="107"/>
      <c r="H112" s="107"/>
      <c r="I112" s="107"/>
      <c r="J112" s="107"/>
      <c r="K112" s="107"/>
      <c r="L112" s="107"/>
      <c r="M112" s="107"/>
      <c r="N112" s="108"/>
      <c r="O112" s="98"/>
      <c r="P112" s="6"/>
      <c r="Q112" s="95"/>
      <c r="R112" s="148"/>
      <c r="S112" s="95"/>
      <c r="T112" s="95"/>
      <c r="U112" s="95"/>
      <c r="V112" s="95"/>
      <c r="W112" s="95"/>
      <c r="X112" s="6"/>
      <c r="Y112" s="6"/>
      <c r="Z112" s="148"/>
      <c r="AA112" s="95"/>
      <c r="AB112" s="95"/>
      <c r="AC112" s="95"/>
      <c r="AD112" s="95"/>
      <c r="AE112" s="95"/>
      <c r="AF112" s="6"/>
      <c r="AG112" s="6"/>
      <c r="AH112" s="148"/>
      <c r="AI112" s="95"/>
      <c r="AJ112" s="95"/>
      <c r="AK112" s="95"/>
      <c r="AL112" s="95"/>
      <c r="AM112" s="95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</row>
    <row r="113" ht="15.0" customHeight="1">
      <c r="A113" s="6"/>
      <c r="B113" s="6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8"/>
      <c r="P113" s="6"/>
      <c r="Q113" s="95"/>
      <c r="R113" s="95"/>
      <c r="S113" s="95"/>
      <c r="T113" s="95"/>
      <c r="U113" s="95"/>
      <c r="V113" s="95"/>
      <c r="W113" s="95"/>
      <c r="X113" s="6"/>
      <c r="Y113" s="6"/>
      <c r="Z113" s="95"/>
      <c r="AA113" s="95"/>
      <c r="AB113" s="95"/>
      <c r="AC113" s="95"/>
      <c r="AD113" s="95"/>
      <c r="AE113" s="95"/>
      <c r="AF113" s="6"/>
      <c r="AG113" s="6"/>
      <c r="AH113" s="95"/>
      <c r="AI113" s="95"/>
      <c r="AJ113" s="95"/>
      <c r="AK113" s="95"/>
      <c r="AL113" s="95"/>
      <c r="AM113" s="95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</row>
    <row r="114" ht="15.75" customHeight="1">
      <c r="A114" s="6"/>
      <c r="B114" s="6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8"/>
      <c r="P114" s="6"/>
      <c r="Q114" s="95"/>
      <c r="R114" s="95"/>
      <c r="S114" s="95"/>
      <c r="T114" s="95"/>
      <c r="U114" s="95"/>
      <c r="V114" s="95"/>
      <c r="W114" s="95"/>
      <c r="X114" s="95"/>
      <c r="Y114" s="6"/>
      <c r="Z114" s="95"/>
      <c r="AA114" s="95"/>
      <c r="AB114" s="95"/>
      <c r="AC114" s="95"/>
      <c r="AD114" s="95"/>
      <c r="AE114" s="95"/>
      <c r="AF114" s="95"/>
      <c r="AG114" s="6"/>
      <c r="AH114" s="95"/>
      <c r="AI114" s="95"/>
      <c r="AJ114" s="95"/>
      <c r="AK114" s="95"/>
      <c r="AL114" s="95"/>
      <c r="AM114" s="95"/>
      <c r="AN114" s="95"/>
      <c r="AO114" s="6"/>
      <c r="AP114" s="6"/>
      <c r="AQ114" s="6"/>
      <c r="AR114" s="6"/>
      <c r="AS114" s="6"/>
      <c r="AT114" s="6"/>
      <c r="AU114" s="6"/>
      <c r="AV114" s="6"/>
      <c r="AW114" s="6"/>
      <c r="AX114" s="6"/>
    </row>
    <row r="115" ht="15.75" customHeight="1">
      <c r="A115" s="6"/>
      <c r="B115" s="6"/>
      <c r="C115" s="95"/>
      <c r="D115" s="114" t="s">
        <v>120</v>
      </c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59"/>
      <c r="P115" s="6"/>
      <c r="Q115" s="95"/>
      <c r="R115" s="214"/>
      <c r="X115" s="215"/>
      <c r="Y115" s="6"/>
      <c r="Z115" s="214"/>
      <c r="AF115" s="215"/>
      <c r="AG115" s="6"/>
      <c r="AH115" s="214"/>
      <c r="AN115" s="215"/>
      <c r="AO115" s="6"/>
      <c r="AP115" s="6"/>
      <c r="AQ115" s="6"/>
      <c r="AR115" s="6"/>
      <c r="AS115" s="6"/>
      <c r="AT115" s="6"/>
      <c r="AU115" s="6"/>
      <c r="AV115" s="6"/>
      <c r="AW115" s="6"/>
      <c r="AX115" s="6"/>
    </row>
    <row r="116" ht="15.0" customHeight="1">
      <c r="A116" s="6"/>
      <c r="B116" s="6"/>
      <c r="C116" s="95"/>
      <c r="D116" s="118"/>
      <c r="E116" s="119" t="s">
        <v>16</v>
      </c>
      <c r="F116" s="119" t="s">
        <v>17</v>
      </c>
      <c r="G116" s="119" t="s">
        <v>18</v>
      </c>
      <c r="H116" s="119" t="s">
        <v>19</v>
      </c>
      <c r="I116" s="119" t="s">
        <v>20</v>
      </c>
      <c r="J116" s="119" t="s">
        <v>21</v>
      </c>
      <c r="K116" s="119" t="s">
        <v>22</v>
      </c>
      <c r="L116" s="119" t="s">
        <v>23</v>
      </c>
      <c r="M116" s="119" t="s">
        <v>24</v>
      </c>
      <c r="N116" s="119" t="s">
        <v>25</v>
      </c>
      <c r="O116" s="120" t="s">
        <v>73</v>
      </c>
      <c r="P116" s="6"/>
      <c r="Q116" s="95"/>
      <c r="R116" s="95"/>
      <c r="S116" s="148"/>
      <c r="T116" s="148"/>
      <c r="U116" s="148"/>
      <c r="V116" s="148"/>
      <c r="W116" s="148"/>
      <c r="X116" s="148"/>
      <c r="Y116" s="6"/>
      <c r="Z116" s="95"/>
      <c r="AA116" s="148"/>
      <c r="AB116" s="148"/>
      <c r="AC116" s="148"/>
      <c r="AD116" s="148"/>
      <c r="AE116" s="148"/>
      <c r="AF116" s="148"/>
      <c r="AG116" s="6"/>
      <c r="AH116" s="95"/>
      <c r="AI116" s="148"/>
      <c r="AJ116" s="148"/>
      <c r="AK116" s="148"/>
      <c r="AL116" s="148"/>
      <c r="AM116" s="148"/>
      <c r="AN116" s="148"/>
      <c r="AO116" s="6"/>
      <c r="AP116" s="6"/>
      <c r="AQ116" s="6"/>
      <c r="AR116" s="6"/>
      <c r="AS116" s="6"/>
      <c r="AT116" s="6"/>
      <c r="AU116" s="6"/>
      <c r="AV116" s="6"/>
      <c r="AW116" s="6"/>
      <c r="AX116" s="6"/>
    </row>
    <row r="117" ht="15.75" customHeight="1">
      <c r="A117" s="6"/>
      <c r="B117" s="6"/>
      <c r="C117" s="95"/>
      <c r="D117" s="122" t="s">
        <v>53</v>
      </c>
      <c r="E117" s="216">
        <f t="shared" ref="E117:N117" si="7">IF(E103="Y",D74,0)</f>
        <v>100</v>
      </c>
      <c r="F117" s="124">
        <f t="shared" si="7"/>
        <v>0</v>
      </c>
      <c r="G117" s="124">
        <f t="shared" si="7"/>
        <v>0</v>
      </c>
      <c r="H117" s="124">
        <f t="shared" si="7"/>
        <v>0</v>
      </c>
      <c r="I117" s="124">
        <f t="shared" si="7"/>
        <v>0</v>
      </c>
      <c r="J117" s="124">
        <f t="shared" si="7"/>
        <v>0</v>
      </c>
      <c r="K117" s="124">
        <f t="shared" si="7"/>
        <v>0</v>
      </c>
      <c r="L117" s="124">
        <f t="shared" si="7"/>
        <v>0</v>
      </c>
      <c r="M117" s="124">
        <f t="shared" si="7"/>
        <v>0</v>
      </c>
      <c r="N117" s="124">
        <f t="shared" si="7"/>
        <v>0</v>
      </c>
      <c r="O117" s="125">
        <f t="shared" ref="O117:O120" si="9">AVERAGEIF(E117:N117,"&gt;0")</f>
        <v>100</v>
      </c>
      <c r="P117" s="6"/>
      <c r="Q117" s="95"/>
      <c r="R117" s="148"/>
      <c r="S117" s="95"/>
      <c r="T117" s="95"/>
      <c r="U117" s="95"/>
      <c r="V117" s="95"/>
      <c r="W117" s="95"/>
      <c r="X117" s="95"/>
      <c r="Y117" s="6"/>
      <c r="Z117" s="148"/>
      <c r="AA117" s="95"/>
      <c r="AB117" s="95"/>
      <c r="AC117" s="95"/>
      <c r="AD117" s="95"/>
      <c r="AE117" s="95"/>
      <c r="AF117" s="95"/>
      <c r="AG117" s="6"/>
      <c r="AH117" s="148"/>
      <c r="AI117" s="95"/>
      <c r="AJ117" s="95"/>
      <c r="AK117" s="95"/>
      <c r="AL117" s="95"/>
      <c r="AM117" s="95"/>
      <c r="AN117" s="95"/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ht="15.75" customHeight="1">
      <c r="A118" s="6"/>
      <c r="B118" s="6"/>
      <c r="C118" s="95"/>
      <c r="D118" s="217" t="s">
        <v>54</v>
      </c>
      <c r="E118" s="218">
        <f t="shared" ref="E118:N118" si="8">IF(E104="Y",D74,0)</f>
        <v>0</v>
      </c>
      <c r="F118" s="219">
        <f t="shared" si="8"/>
        <v>100</v>
      </c>
      <c r="G118" s="219">
        <f t="shared" si="8"/>
        <v>100</v>
      </c>
      <c r="H118" s="218">
        <f t="shared" si="8"/>
        <v>0</v>
      </c>
      <c r="I118" s="218">
        <f t="shared" si="8"/>
        <v>0</v>
      </c>
      <c r="J118" s="218">
        <f t="shared" si="8"/>
        <v>0</v>
      </c>
      <c r="K118" s="218">
        <f t="shared" si="8"/>
        <v>0</v>
      </c>
      <c r="L118" s="218">
        <f t="shared" si="8"/>
        <v>0</v>
      </c>
      <c r="M118" s="218">
        <f t="shared" si="8"/>
        <v>0</v>
      </c>
      <c r="N118" s="218">
        <f t="shared" si="8"/>
        <v>0</v>
      </c>
      <c r="O118" s="220">
        <f t="shared" si="9"/>
        <v>100</v>
      </c>
      <c r="P118" s="6"/>
      <c r="Q118" s="95"/>
      <c r="R118" s="148"/>
      <c r="S118" s="95"/>
      <c r="T118" s="95"/>
      <c r="U118" s="95"/>
      <c r="V118" s="95"/>
      <c r="W118" s="95"/>
      <c r="X118" s="95"/>
      <c r="Y118" s="6"/>
      <c r="Z118" s="148"/>
      <c r="AA118" s="95"/>
      <c r="AB118" s="95"/>
      <c r="AC118" s="95"/>
      <c r="AD118" s="95"/>
      <c r="AE118" s="95"/>
      <c r="AF118" s="95"/>
      <c r="AG118" s="6"/>
      <c r="AH118" s="148"/>
      <c r="AI118" s="95"/>
      <c r="AJ118" s="95"/>
      <c r="AK118" s="95"/>
      <c r="AL118" s="95"/>
      <c r="AM118" s="95"/>
      <c r="AN118" s="95"/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19" ht="15.75" customHeight="1">
      <c r="A119" s="6"/>
      <c r="B119" s="6"/>
      <c r="C119" s="95"/>
      <c r="D119" s="217" t="s">
        <v>55</v>
      </c>
      <c r="E119" s="218">
        <f t="shared" ref="E119:N119" si="10">IF(E105="Y",D74,0)</f>
        <v>0</v>
      </c>
      <c r="F119" s="218">
        <f t="shared" si="10"/>
        <v>0</v>
      </c>
      <c r="G119" s="218">
        <f t="shared" si="10"/>
        <v>0</v>
      </c>
      <c r="H119" s="219">
        <f t="shared" si="10"/>
        <v>100</v>
      </c>
      <c r="I119" s="219">
        <f t="shared" si="10"/>
        <v>100</v>
      </c>
      <c r="J119" s="218">
        <f t="shared" si="10"/>
        <v>0</v>
      </c>
      <c r="K119" s="218">
        <f t="shared" si="10"/>
        <v>0</v>
      </c>
      <c r="L119" s="218">
        <f t="shared" si="10"/>
        <v>0</v>
      </c>
      <c r="M119" s="218">
        <f t="shared" si="10"/>
        <v>0</v>
      </c>
      <c r="N119" s="218">
        <f t="shared" si="10"/>
        <v>0</v>
      </c>
      <c r="O119" s="220">
        <f t="shared" si="9"/>
        <v>100</v>
      </c>
      <c r="P119" s="6"/>
      <c r="Q119" s="95"/>
      <c r="R119" s="148"/>
      <c r="S119" s="95"/>
      <c r="T119" s="95"/>
      <c r="U119" s="95"/>
      <c r="V119" s="95"/>
      <c r="W119" s="95"/>
      <c r="X119" s="95"/>
      <c r="Y119" s="6"/>
      <c r="Z119" s="148"/>
      <c r="AA119" s="95"/>
      <c r="AB119" s="95"/>
      <c r="AC119" s="95"/>
      <c r="AD119" s="95"/>
      <c r="AE119" s="95"/>
      <c r="AF119" s="95"/>
      <c r="AG119" s="6"/>
      <c r="AH119" s="148"/>
      <c r="AI119" s="95"/>
      <c r="AJ119" s="95"/>
      <c r="AK119" s="95"/>
      <c r="AL119" s="95"/>
      <c r="AM119" s="95"/>
      <c r="AN119" s="95"/>
      <c r="AO119" s="6"/>
      <c r="AP119" s="6"/>
      <c r="AQ119" s="6"/>
      <c r="AR119" s="6"/>
      <c r="AS119" s="6"/>
      <c r="AT119" s="6"/>
      <c r="AU119" s="6"/>
      <c r="AV119" s="6"/>
      <c r="AW119" s="6"/>
      <c r="AX119" s="6"/>
    </row>
    <row r="120" ht="15.75" customHeight="1">
      <c r="A120" s="6"/>
      <c r="B120" s="6"/>
      <c r="C120" s="95"/>
      <c r="D120" s="217" t="s">
        <v>56</v>
      </c>
      <c r="E120" s="218">
        <f t="shared" ref="E120:N120" si="11">IF(E106="Y",D74,0)</f>
        <v>0</v>
      </c>
      <c r="F120" s="218">
        <f t="shared" si="11"/>
        <v>0</v>
      </c>
      <c r="G120" s="218">
        <f t="shared" si="11"/>
        <v>0</v>
      </c>
      <c r="H120" s="218">
        <f t="shared" si="11"/>
        <v>0</v>
      </c>
      <c r="I120" s="218">
        <f t="shared" si="11"/>
        <v>0</v>
      </c>
      <c r="J120" s="218">
        <f t="shared" si="11"/>
        <v>0</v>
      </c>
      <c r="K120" s="218">
        <f t="shared" si="11"/>
        <v>0</v>
      </c>
      <c r="L120" s="218">
        <f t="shared" si="11"/>
        <v>0</v>
      </c>
      <c r="M120" s="218">
        <f t="shared" si="11"/>
        <v>0</v>
      </c>
      <c r="N120" s="218">
        <f t="shared" si="11"/>
        <v>0</v>
      </c>
      <c r="O120" s="220" t="str">
        <f t="shared" si="9"/>
        <v>#DIV/0!</v>
      </c>
      <c r="P120" s="6"/>
      <c r="Q120" s="95"/>
      <c r="R120" s="148"/>
      <c r="S120" s="95"/>
      <c r="T120" s="95"/>
      <c r="U120" s="95"/>
      <c r="V120" s="95"/>
      <c r="W120" s="95"/>
      <c r="X120" s="95"/>
      <c r="Y120" s="6"/>
      <c r="Z120" s="148"/>
      <c r="AA120" s="95"/>
      <c r="AB120" s="95"/>
      <c r="AC120" s="95"/>
      <c r="AD120" s="95"/>
      <c r="AE120" s="95"/>
      <c r="AF120" s="95"/>
      <c r="AG120" s="6"/>
      <c r="AH120" s="148"/>
      <c r="AI120" s="95"/>
      <c r="AJ120" s="95"/>
      <c r="AK120" s="95"/>
      <c r="AL120" s="95"/>
      <c r="AM120" s="95"/>
      <c r="AN120" s="95"/>
      <c r="AO120" s="6"/>
      <c r="AP120" s="6"/>
      <c r="AQ120" s="6"/>
      <c r="AR120" s="6"/>
      <c r="AS120" s="6"/>
      <c r="AT120" s="6"/>
      <c r="AU120" s="6"/>
      <c r="AV120" s="6"/>
      <c r="AW120" s="6"/>
      <c r="AX120" s="6"/>
    </row>
    <row r="121" ht="15.75" customHeight="1">
      <c r="A121" s="6"/>
      <c r="B121" s="6"/>
      <c r="C121" s="95"/>
      <c r="D121" s="217" t="s">
        <v>57</v>
      </c>
      <c r="E121" s="218">
        <f t="shared" ref="E121:N121" si="12">IF(E107="Y",D74,0)</f>
        <v>0</v>
      </c>
      <c r="F121" s="218">
        <f t="shared" si="12"/>
        <v>0</v>
      </c>
      <c r="G121" s="218">
        <f t="shared" si="12"/>
        <v>0</v>
      </c>
      <c r="H121" s="218">
        <f t="shared" si="12"/>
        <v>0</v>
      </c>
      <c r="I121" s="218">
        <f t="shared" si="12"/>
        <v>0</v>
      </c>
      <c r="J121" s="218">
        <f t="shared" si="12"/>
        <v>0</v>
      </c>
      <c r="K121" s="218">
        <f t="shared" si="12"/>
        <v>0</v>
      </c>
      <c r="L121" s="218">
        <f t="shared" si="12"/>
        <v>0</v>
      </c>
      <c r="M121" s="218">
        <f t="shared" si="12"/>
        <v>0</v>
      </c>
      <c r="N121" s="218">
        <f t="shared" si="12"/>
        <v>0</v>
      </c>
      <c r="O121" s="220" t="str">
        <f t="shared" ref="O121:O126" si="14">AVERAGEIF(E121:N121,"&lt;&gt;0")</f>
        <v>#DIV/0!</v>
      </c>
      <c r="P121" s="6"/>
      <c r="Q121" s="95"/>
      <c r="R121" s="148"/>
      <c r="S121" s="95"/>
      <c r="T121" s="95"/>
      <c r="U121" s="95"/>
      <c r="V121" s="95"/>
      <c r="W121" s="95"/>
      <c r="X121" s="95"/>
      <c r="Y121" s="6"/>
      <c r="Z121" s="148"/>
      <c r="AA121" s="95"/>
      <c r="AB121" s="95"/>
      <c r="AC121" s="95"/>
      <c r="AD121" s="95"/>
      <c r="AE121" s="95"/>
      <c r="AF121" s="95"/>
      <c r="AG121" s="6"/>
      <c r="AH121" s="148"/>
      <c r="AI121" s="95"/>
      <c r="AJ121" s="95"/>
      <c r="AK121" s="95"/>
      <c r="AL121" s="95"/>
      <c r="AM121" s="95"/>
      <c r="AN121" s="95"/>
      <c r="AO121" s="6"/>
      <c r="AP121" s="6"/>
      <c r="AQ121" s="6"/>
      <c r="AR121" s="6"/>
      <c r="AS121" s="6"/>
      <c r="AT121" s="6"/>
      <c r="AU121" s="6"/>
      <c r="AV121" s="6"/>
      <c r="AW121" s="6"/>
      <c r="AX121" s="6"/>
    </row>
    <row r="122" ht="15.75" customHeight="1">
      <c r="A122" s="6"/>
      <c r="B122" s="6"/>
      <c r="C122" s="95"/>
      <c r="D122" s="122" t="s">
        <v>58</v>
      </c>
      <c r="E122" s="218">
        <f t="shared" ref="E122:N122" si="13">IF(E108="Y",D74,0)</f>
        <v>0</v>
      </c>
      <c r="F122" s="218">
        <f t="shared" si="13"/>
        <v>0</v>
      </c>
      <c r="G122" s="218">
        <f t="shared" si="13"/>
        <v>0</v>
      </c>
      <c r="H122" s="218">
        <f t="shared" si="13"/>
        <v>0</v>
      </c>
      <c r="I122" s="218">
        <f t="shared" si="13"/>
        <v>0</v>
      </c>
      <c r="J122" s="218">
        <f t="shared" si="13"/>
        <v>0</v>
      </c>
      <c r="K122" s="218">
        <f t="shared" si="13"/>
        <v>0</v>
      </c>
      <c r="L122" s="218">
        <f t="shared" si="13"/>
        <v>0</v>
      </c>
      <c r="M122" s="218">
        <f t="shared" si="13"/>
        <v>0</v>
      </c>
      <c r="N122" s="218">
        <f t="shared" si="13"/>
        <v>0</v>
      </c>
      <c r="O122" s="220" t="str">
        <f t="shared" si="14"/>
        <v>#DIV/0!</v>
      </c>
      <c r="P122" s="6"/>
      <c r="Q122" s="95"/>
      <c r="R122" s="148"/>
      <c r="S122" s="95"/>
      <c r="T122" s="95"/>
      <c r="U122" s="95"/>
      <c r="V122" s="95"/>
      <c r="W122" s="95"/>
      <c r="X122" s="95"/>
      <c r="Y122" s="6"/>
      <c r="Z122" s="148"/>
      <c r="AA122" s="95"/>
      <c r="AB122" s="95"/>
      <c r="AC122" s="95"/>
      <c r="AD122" s="95"/>
      <c r="AE122" s="95"/>
      <c r="AF122" s="95"/>
      <c r="AG122" s="6"/>
      <c r="AH122" s="148"/>
      <c r="AI122" s="95"/>
      <c r="AJ122" s="95"/>
      <c r="AK122" s="95"/>
      <c r="AL122" s="95"/>
      <c r="AM122" s="95"/>
      <c r="AN122" s="95"/>
      <c r="AO122" s="6"/>
      <c r="AP122" s="6"/>
      <c r="AQ122" s="6"/>
      <c r="AR122" s="6"/>
      <c r="AS122" s="6"/>
      <c r="AT122" s="6"/>
      <c r="AU122" s="6"/>
      <c r="AV122" s="6"/>
      <c r="AW122" s="6"/>
      <c r="AX122" s="6"/>
    </row>
    <row r="123" ht="15.75" customHeight="1">
      <c r="A123" s="6"/>
      <c r="B123" s="6"/>
      <c r="C123" s="95"/>
      <c r="D123" s="217" t="s">
        <v>59</v>
      </c>
      <c r="E123" s="218">
        <f t="shared" ref="E123:N123" si="15">IF(E109="Y",D74,0)</f>
        <v>0</v>
      </c>
      <c r="F123" s="218">
        <f t="shared" si="15"/>
        <v>0</v>
      </c>
      <c r="G123" s="218">
        <f t="shared" si="15"/>
        <v>0</v>
      </c>
      <c r="H123" s="218">
        <f t="shared" si="15"/>
        <v>0</v>
      </c>
      <c r="I123" s="218">
        <f t="shared" si="15"/>
        <v>0</v>
      </c>
      <c r="J123" s="218">
        <f t="shared" si="15"/>
        <v>0</v>
      </c>
      <c r="K123" s="218">
        <f t="shared" si="15"/>
        <v>0</v>
      </c>
      <c r="L123" s="218">
        <f t="shared" si="15"/>
        <v>0</v>
      </c>
      <c r="M123" s="218">
        <f t="shared" si="15"/>
        <v>0</v>
      </c>
      <c r="N123" s="218">
        <f t="shared" si="15"/>
        <v>0</v>
      </c>
      <c r="O123" s="220" t="str">
        <f t="shared" si="14"/>
        <v>#DIV/0!</v>
      </c>
      <c r="P123" s="6"/>
      <c r="Q123" s="95"/>
      <c r="R123" s="148"/>
      <c r="S123" s="95"/>
      <c r="T123" s="95"/>
      <c r="U123" s="95"/>
      <c r="V123" s="95"/>
      <c r="W123" s="95"/>
      <c r="X123" s="95"/>
      <c r="Y123" s="6"/>
      <c r="Z123" s="148"/>
      <c r="AA123" s="95"/>
      <c r="AB123" s="95"/>
      <c r="AC123" s="95"/>
      <c r="AD123" s="95"/>
      <c r="AE123" s="95"/>
      <c r="AF123" s="95"/>
      <c r="AG123" s="6"/>
      <c r="AH123" s="148"/>
      <c r="AI123" s="95"/>
      <c r="AJ123" s="95"/>
      <c r="AK123" s="95"/>
      <c r="AL123" s="95"/>
      <c r="AM123" s="95"/>
      <c r="AN123" s="95"/>
      <c r="AO123" s="6"/>
      <c r="AP123" s="6"/>
      <c r="AQ123" s="6"/>
      <c r="AR123" s="6"/>
      <c r="AS123" s="6"/>
      <c r="AT123" s="6"/>
      <c r="AU123" s="6"/>
      <c r="AV123" s="6"/>
      <c r="AW123" s="6"/>
      <c r="AX123" s="6"/>
    </row>
    <row r="124" ht="15.75" customHeight="1">
      <c r="A124" s="6"/>
      <c r="B124" s="6"/>
      <c r="C124" s="95"/>
      <c r="D124" s="217" t="s">
        <v>60</v>
      </c>
      <c r="E124" s="218">
        <f t="shared" ref="E124:N124" si="16">IF(E110="Y",D74,0)</f>
        <v>0</v>
      </c>
      <c r="F124" s="218">
        <f t="shared" si="16"/>
        <v>0</v>
      </c>
      <c r="G124" s="218">
        <f t="shared" si="16"/>
        <v>0</v>
      </c>
      <c r="H124" s="218">
        <f t="shared" si="16"/>
        <v>0</v>
      </c>
      <c r="I124" s="218">
        <f t="shared" si="16"/>
        <v>0</v>
      </c>
      <c r="J124" s="218">
        <f t="shared" si="16"/>
        <v>0</v>
      </c>
      <c r="K124" s="218">
        <f t="shared" si="16"/>
        <v>0</v>
      </c>
      <c r="L124" s="218">
        <f t="shared" si="16"/>
        <v>0</v>
      </c>
      <c r="M124" s="218">
        <f t="shared" si="16"/>
        <v>0</v>
      </c>
      <c r="N124" s="218">
        <f t="shared" si="16"/>
        <v>0</v>
      </c>
      <c r="O124" s="220" t="str">
        <f t="shared" si="14"/>
        <v>#DIV/0!</v>
      </c>
      <c r="P124" s="6"/>
      <c r="Q124" s="95"/>
      <c r="R124" s="148"/>
      <c r="S124" s="95"/>
      <c r="T124" s="95"/>
      <c r="U124" s="95"/>
      <c r="V124" s="95"/>
      <c r="W124" s="95"/>
      <c r="X124" s="95"/>
      <c r="Y124" s="6"/>
      <c r="Z124" s="148"/>
      <c r="AA124" s="95"/>
      <c r="AB124" s="95"/>
      <c r="AC124" s="95"/>
      <c r="AD124" s="95"/>
      <c r="AE124" s="95"/>
      <c r="AF124" s="95"/>
      <c r="AG124" s="6"/>
      <c r="AH124" s="148"/>
      <c r="AI124" s="95"/>
      <c r="AJ124" s="95"/>
      <c r="AK124" s="95"/>
      <c r="AL124" s="95"/>
      <c r="AM124" s="95"/>
      <c r="AN124" s="95"/>
      <c r="AO124" s="6"/>
      <c r="AP124" s="6"/>
      <c r="AQ124" s="6"/>
      <c r="AR124" s="6"/>
      <c r="AS124" s="6"/>
      <c r="AT124" s="6"/>
      <c r="AU124" s="6"/>
      <c r="AV124" s="6"/>
      <c r="AW124" s="6"/>
      <c r="AX124" s="6"/>
    </row>
    <row r="125" ht="15.75" customHeight="1">
      <c r="A125" s="6"/>
      <c r="B125" s="6"/>
      <c r="C125" s="95"/>
      <c r="D125" s="217" t="s">
        <v>61</v>
      </c>
      <c r="E125" s="218">
        <f t="shared" ref="E125:N125" si="17">IF(E111="Y",D74,0)</f>
        <v>0</v>
      </c>
      <c r="F125" s="218">
        <f t="shared" si="17"/>
        <v>0</v>
      </c>
      <c r="G125" s="218">
        <f t="shared" si="17"/>
        <v>0</v>
      </c>
      <c r="H125" s="218">
        <f t="shared" si="17"/>
        <v>0</v>
      </c>
      <c r="I125" s="218">
        <f t="shared" si="17"/>
        <v>0</v>
      </c>
      <c r="J125" s="218">
        <f t="shared" si="17"/>
        <v>0</v>
      </c>
      <c r="K125" s="218">
        <f t="shared" si="17"/>
        <v>0</v>
      </c>
      <c r="L125" s="218">
        <f t="shared" si="17"/>
        <v>0</v>
      </c>
      <c r="M125" s="218">
        <f t="shared" si="17"/>
        <v>0</v>
      </c>
      <c r="N125" s="218">
        <f t="shared" si="17"/>
        <v>0</v>
      </c>
      <c r="O125" s="220" t="str">
        <f t="shared" si="14"/>
        <v>#DIV/0!</v>
      </c>
      <c r="P125" s="6"/>
      <c r="Q125" s="95"/>
      <c r="R125" s="148"/>
      <c r="S125" s="95"/>
      <c r="T125" s="95"/>
      <c r="U125" s="95"/>
      <c r="V125" s="95"/>
      <c r="W125" s="95"/>
      <c r="X125" s="95"/>
      <c r="Y125" s="6"/>
      <c r="Z125" s="148"/>
      <c r="AA125" s="95"/>
      <c r="AB125" s="95"/>
      <c r="AC125" s="95"/>
      <c r="AD125" s="95"/>
      <c r="AE125" s="95"/>
      <c r="AF125" s="95"/>
      <c r="AG125" s="6"/>
      <c r="AH125" s="148"/>
      <c r="AI125" s="95"/>
      <c r="AJ125" s="95"/>
      <c r="AK125" s="95"/>
      <c r="AL125" s="95"/>
      <c r="AM125" s="95"/>
      <c r="AN125" s="95"/>
      <c r="AO125" s="6"/>
      <c r="AP125" s="6"/>
      <c r="AQ125" s="6"/>
      <c r="AR125" s="6"/>
      <c r="AS125" s="6"/>
      <c r="AT125" s="6"/>
      <c r="AU125" s="6"/>
      <c r="AV125" s="6"/>
      <c r="AW125" s="6"/>
      <c r="AX125" s="6"/>
    </row>
    <row r="126" ht="15.75" customHeight="1">
      <c r="A126" s="6"/>
      <c r="B126" s="6"/>
      <c r="C126" s="95"/>
      <c r="D126" s="221" t="s">
        <v>62</v>
      </c>
      <c r="E126" s="218">
        <f t="shared" ref="E126:N126" si="18">IF(E112="Y",D74,0)</f>
        <v>0</v>
      </c>
      <c r="F126" s="218">
        <f t="shared" si="18"/>
        <v>0</v>
      </c>
      <c r="G126" s="218">
        <f t="shared" si="18"/>
        <v>0</v>
      </c>
      <c r="H126" s="218">
        <f t="shared" si="18"/>
        <v>0</v>
      </c>
      <c r="I126" s="218">
        <f t="shared" si="18"/>
        <v>0</v>
      </c>
      <c r="J126" s="218">
        <f t="shared" si="18"/>
        <v>0</v>
      </c>
      <c r="K126" s="218">
        <f t="shared" si="18"/>
        <v>0</v>
      </c>
      <c r="L126" s="218">
        <f t="shared" si="18"/>
        <v>0</v>
      </c>
      <c r="M126" s="218">
        <f t="shared" si="18"/>
        <v>0</v>
      </c>
      <c r="N126" s="218">
        <f t="shared" si="18"/>
        <v>0</v>
      </c>
      <c r="O126" s="220" t="str">
        <f t="shared" si="14"/>
        <v>#DIV/0!</v>
      </c>
      <c r="P126" s="6"/>
      <c r="Q126" s="95"/>
      <c r="R126" s="95"/>
      <c r="S126" s="95"/>
      <c r="T126" s="95"/>
      <c r="U126" s="95"/>
      <c r="V126" s="95"/>
      <c r="W126" s="95"/>
      <c r="X126" s="95"/>
      <c r="Y126" s="6"/>
      <c r="Z126" s="95"/>
      <c r="AA126" s="95"/>
      <c r="AB126" s="95"/>
      <c r="AC126" s="95"/>
      <c r="AD126" s="95"/>
      <c r="AE126" s="95"/>
      <c r="AF126" s="95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47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95"/>
      <c r="AN127" s="6"/>
      <c r="AO127" s="6"/>
      <c r="AP127" s="6"/>
      <c r="AQ127" s="6"/>
      <c r="AR127" s="6"/>
      <c r="AS127" s="6"/>
      <c r="AT127" s="6"/>
      <c r="AU127" s="95"/>
      <c r="AV127" s="6"/>
      <c r="AW127" s="6"/>
      <c r="AX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47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</row>
    <row r="129" ht="15.75" customHeight="1">
      <c r="A129" s="6"/>
      <c r="B129" s="6"/>
      <c r="C129" s="6"/>
      <c r="D129" s="95"/>
      <c r="E129" s="95"/>
      <c r="F129" s="95"/>
      <c r="G129" s="95"/>
      <c r="H129" s="95"/>
      <c r="I129" s="95"/>
      <c r="J129" s="96"/>
      <c r="K129" s="97"/>
      <c r="L129" s="95"/>
      <c r="M129" s="95"/>
      <c r="N129" s="95"/>
      <c r="O129" s="98"/>
      <c r="P129" s="95"/>
      <c r="Q129" s="95"/>
      <c r="R129" s="95"/>
      <c r="S129" s="95"/>
      <c r="T129" s="95"/>
      <c r="U129" s="95"/>
      <c r="V129" s="95"/>
      <c r="W129" s="96"/>
      <c r="X129" s="97"/>
      <c r="Y129" s="95"/>
      <c r="Z129" s="95"/>
      <c r="AA129" s="95"/>
      <c r="AB129" s="98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</row>
    <row r="130" ht="32.25" customHeight="1">
      <c r="A130" s="6"/>
      <c r="B130" s="6"/>
      <c r="C130" s="6"/>
      <c r="D130" s="95"/>
      <c r="E130" s="222" t="s">
        <v>74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"/>
      <c r="R130" s="95"/>
      <c r="S130" s="95"/>
      <c r="T130" s="114" t="s">
        <v>75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59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</row>
    <row r="131" ht="15.75" customHeight="1">
      <c r="A131" s="6"/>
      <c r="B131" s="6"/>
      <c r="C131" s="6"/>
      <c r="D131" s="95"/>
      <c r="E131" s="124"/>
      <c r="F131" s="119" t="s">
        <v>76</v>
      </c>
      <c r="G131" s="119" t="s">
        <v>77</v>
      </c>
      <c r="H131" s="119" t="s">
        <v>78</v>
      </c>
      <c r="I131" s="119" t="s">
        <v>79</v>
      </c>
      <c r="J131" s="119" t="s">
        <v>80</v>
      </c>
      <c r="K131" s="119" t="s">
        <v>81</v>
      </c>
      <c r="L131" s="119" t="s">
        <v>82</v>
      </c>
      <c r="M131" s="119" t="s">
        <v>83</v>
      </c>
      <c r="N131" s="119" t="s">
        <v>84</v>
      </c>
      <c r="O131" s="136" t="s">
        <v>85</v>
      </c>
      <c r="P131" s="136" t="s">
        <v>86</v>
      </c>
      <c r="Q131" s="136" t="s">
        <v>87</v>
      </c>
      <c r="R131" s="95"/>
      <c r="S131" s="95"/>
      <c r="T131" s="118"/>
      <c r="U131" s="119" t="s">
        <v>88</v>
      </c>
      <c r="V131" s="119" t="s">
        <v>89</v>
      </c>
      <c r="W131" s="119" t="s">
        <v>90</v>
      </c>
      <c r="X131" s="119" t="s">
        <v>91</v>
      </c>
      <c r="Y131" s="119" t="s">
        <v>92</v>
      </c>
      <c r="Z131" s="119" t="s">
        <v>121</v>
      </c>
      <c r="AA131" s="119" t="s">
        <v>122</v>
      </c>
      <c r="AB131" s="119" t="s">
        <v>123</v>
      </c>
      <c r="AC131" s="119" t="s">
        <v>124</v>
      </c>
      <c r="AD131" s="121" t="s">
        <v>125</v>
      </c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</row>
    <row r="132" ht="15.75" customHeight="1">
      <c r="A132" s="6"/>
      <c r="B132" s="6"/>
      <c r="C132" s="6"/>
      <c r="D132" s="95"/>
      <c r="E132" s="119" t="s">
        <v>53</v>
      </c>
      <c r="F132" s="27">
        <v>3.0</v>
      </c>
      <c r="G132" s="27"/>
      <c r="H132" s="27">
        <v>3.0</v>
      </c>
      <c r="I132" s="27">
        <v>3.0</v>
      </c>
      <c r="J132" s="27">
        <v>2.0</v>
      </c>
      <c r="K132" s="27">
        <v>3.0</v>
      </c>
      <c r="L132" s="27"/>
      <c r="M132" s="27"/>
      <c r="N132" s="27"/>
      <c r="O132" s="27"/>
      <c r="P132" s="27"/>
      <c r="Q132" s="27"/>
      <c r="R132" s="95"/>
      <c r="S132" s="95"/>
      <c r="T132" s="122" t="s">
        <v>53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105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</row>
    <row r="133" ht="15.75" customHeight="1">
      <c r="A133" s="6"/>
      <c r="B133" s="6"/>
      <c r="C133" s="6"/>
      <c r="D133" s="95"/>
      <c r="E133" s="119" t="s">
        <v>54</v>
      </c>
      <c r="F133" s="27">
        <v>2.0</v>
      </c>
      <c r="G133" s="27"/>
      <c r="H133" s="27">
        <v>3.0</v>
      </c>
      <c r="I133" s="27">
        <v>3.0</v>
      </c>
      <c r="J133" s="27">
        <v>2.0</v>
      </c>
      <c r="K133" s="27">
        <v>3.0</v>
      </c>
      <c r="L133" s="27"/>
      <c r="M133" s="27"/>
      <c r="N133" s="27"/>
      <c r="O133" s="27"/>
      <c r="P133" s="27"/>
      <c r="Q133" s="27"/>
      <c r="R133" s="95"/>
      <c r="S133" s="95"/>
      <c r="T133" s="122" t="s">
        <v>54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105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</row>
    <row r="134" ht="15.75" customHeight="1">
      <c r="A134" s="6"/>
      <c r="B134" s="6"/>
      <c r="C134" s="6"/>
      <c r="D134" s="95"/>
      <c r="E134" s="119" t="s">
        <v>55</v>
      </c>
      <c r="F134" s="27">
        <v>3.0</v>
      </c>
      <c r="G134" s="27"/>
      <c r="H134" s="27">
        <v>3.0</v>
      </c>
      <c r="I134" s="27">
        <v>3.0</v>
      </c>
      <c r="J134" s="27"/>
      <c r="K134" s="27">
        <v>3.0</v>
      </c>
      <c r="L134" s="27"/>
      <c r="M134" s="27"/>
      <c r="N134" s="27"/>
      <c r="O134" s="138"/>
      <c r="P134" s="138"/>
      <c r="Q134" s="138"/>
      <c r="R134" s="95"/>
      <c r="S134" s="95"/>
      <c r="T134" s="122" t="s">
        <v>55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137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</row>
    <row r="135" ht="15.75" customHeight="1">
      <c r="A135" s="6"/>
      <c r="B135" s="6"/>
      <c r="C135" s="6"/>
      <c r="D135" s="95"/>
      <c r="E135" s="119" t="s">
        <v>56</v>
      </c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95"/>
      <c r="S135" s="95"/>
      <c r="T135" s="122" t="s">
        <v>56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105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</row>
    <row r="136" ht="15.75" customHeight="1">
      <c r="A136" s="6"/>
      <c r="B136" s="6"/>
      <c r="C136" s="6"/>
      <c r="D136" s="95"/>
      <c r="E136" s="119" t="s">
        <v>57</v>
      </c>
      <c r="F136" s="27"/>
      <c r="G136" s="27"/>
      <c r="H136" s="27"/>
      <c r="I136" s="27"/>
      <c r="J136" s="27"/>
      <c r="K136" s="27"/>
      <c r="L136" s="27"/>
      <c r="M136" s="27"/>
      <c r="N136" s="27"/>
      <c r="O136" s="138"/>
      <c r="P136" s="138"/>
      <c r="Q136" s="138"/>
      <c r="R136" s="95"/>
      <c r="S136" s="95"/>
      <c r="T136" s="122" t="s">
        <v>57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137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</row>
    <row r="137" ht="15.75" customHeight="1">
      <c r="A137" s="6"/>
      <c r="B137" s="6"/>
      <c r="C137" s="6"/>
      <c r="D137" s="95"/>
      <c r="E137" s="119" t="s">
        <v>58</v>
      </c>
      <c r="F137" s="27"/>
      <c r="G137" s="27"/>
      <c r="H137" s="27"/>
      <c r="I137" s="27"/>
      <c r="J137" s="27"/>
      <c r="K137" s="27"/>
      <c r="L137" s="27"/>
      <c r="M137" s="27"/>
      <c r="N137" s="27"/>
      <c r="O137" s="138"/>
      <c r="P137" s="138"/>
      <c r="Q137" s="138"/>
      <c r="R137" s="95"/>
      <c r="S137" s="95"/>
      <c r="T137" s="122" t="s">
        <v>58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137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</row>
    <row r="138" ht="15.75" customHeight="1">
      <c r="A138" s="6"/>
      <c r="B138" s="6"/>
      <c r="C138" s="6"/>
      <c r="D138" s="95"/>
      <c r="E138" s="119" t="s">
        <v>59</v>
      </c>
      <c r="F138" s="27"/>
      <c r="G138" s="27"/>
      <c r="H138" s="27"/>
      <c r="I138" s="27"/>
      <c r="J138" s="27"/>
      <c r="K138" s="27"/>
      <c r="L138" s="27"/>
      <c r="M138" s="27"/>
      <c r="N138" s="27"/>
      <c r="O138" s="138"/>
      <c r="P138" s="138"/>
      <c r="Q138" s="138"/>
      <c r="R138" s="95"/>
      <c r="S138" s="95"/>
      <c r="T138" s="122" t="s">
        <v>59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137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</row>
    <row r="139" ht="15.75" customHeight="1">
      <c r="A139" s="6"/>
      <c r="B139" s="6"/>
      <c r="C139" s="6"/>
      <c r="D139" s="95"/>
      <c r="E139" s="119" t="s">
        <v>60</v>
      </c>
      <c r="F139" s="27"/>
      <c r="G139" s="27"/>
      <c r="H139" s="27"/>
      <c r="I139" s="27"/>
      <c r="J139" s="27"/>
      <c r="K139" s="27"/>
      <c r="L139" s="27"/>
      <c r="M139" s="27"/>
      <c r="N139" s="27"/>
      <c r="O139" s="138"/>
      <c r="P139" s="138"/>
      <c r="Q139" s="138"/>
      <c r="R139" s="95"/>
      <c r="S139" s="95"/>
      <c r="T139" s="122" t="s">
        <v>60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137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</row>
    <row r="140" ht="15.75" customHeight="1">
      <c r="A140" s="6"/>
      <c r="B140" s="6"/>
      <c r="C140" s="6"/>
      <c r="D140" s="95"/>
      <c r="E140" s="119" t="s">
        <v>61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138"/>
      <c r="P140" s="138"/>
      <c r="Q140" s="138"/>
      <c r="R140" s="95"/>
      <c r="S140" s="95"/>
      <c r="T140" s="122" t="s">
        <v>61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137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</row>
    <row r="141" ht="15.75" customHeight="1">
      <c r="A141" s="6"/>
      <c r="B141" s="6"/>
      <c r="C141" s="6"/>
      <c r="D141" s="95"/>
      <c r="E141" s="119" t="s">
        <v>62</v>
      </c>
      <c r="F141" s="27"/>
      <c r="G141" s="27"/>
      <c r="H141" s="27"/>
      <c r="I141" s="27"/>
      <c r="J141" s="27"/>
      <c r="K141" s="27"/>
      <c r="L141" s="27"/>
      <c r="M141" s="27"/>
      <c r="N141" s="27"/>
      <c r="O141" s="138"/>
      <c r="P141" s="138"/>
      <c r="Q141" s="138"/>
      <c r="R141" s="95"/>
      <c r="S141" s="95"/>
      <c r="T141" s="122" t="s">
        <v>62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137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</row>
    <row r="142" ht="15.75" customHeight="1">
      <c r="A142" s="6"/>
      <c r="B142" s="6"/>
      <c r="C142" s="6"/>
      <c r="D142" s="95"/>
      <c r="E142" s="119" t="s">
        <v>73</v>
      </c>
      <c r="F142" s="124">
        <f t="shared" ref="F142:Q142" si="19">AVERAGEIF(F132:F141,"&gt;0")</f>
        <v>2.666666667</v>
      </c>
      <c r="G142" s="124" t="str">
        <f t="shared" si="19"/>
        <v>#DIV/0!</v>
      </c>
      <c r="H142" s="124">
        <f t="shared" si="19"/>
        <v>3</v>
      </c>
      <c r="I142" s="124">
        <f t="shared" si="19"/>
        <v>3</v>
      </c>
      <c r="J142" s="124">
        <f t="shared" si="19"/>
        <v>2</v>
      </c>
      <c r="K142" s="124">
        <f t="shared" si="19"/>
        <v>3</v>
      </c>
      <c r="L142" s="124" t="str">
        <f t="shared" si="19"/>
        <v>#DIV/0!</v>
      </c>
      <c r="M142" s="124" t="str">
        <f t="shared" si="19"/>
        <v>#DIV/0!</v>
      </c>
      <c r="N142" s="124" t="str">
        <f t="shared" si="19"/>
        <v>#DIV/0!</v>
      </c>
      <c r="O142" s="124" t="str">
        <f t="shared" si="19"/>
        <v>#DIV/0!</v>
      </c>
      <c r="P142" s="124" t="str">
        <f t="shared" si="19"/>
        <v>#DIV/0!</v>
      </c>
      <c r="Q142" s="124" t="str">
        <f t="shared" si="19"/>
        <v>#DIV/0!</v>
      </c>
      <c r="R142" s="95"/>
      <c r="S142" s="95"/>
      <c r="T142" s="129" t="s">
        <v>73</v>
      </c>
      <c r="U142" s="130" t="str">
        <f>AVERAGEIF(U132:U141,"&gt;0")</f>
        <v>#DIV/0!</v>
      </c>
      <c r="V142" s="130" t="str">
        <f t="shared" ref="V142:AD142" si="20">AVERAGEIF(V132:V136,"&gt;0")</f>
        <v>#DIV/0!</v>
      </c>
      <c r="W142" s="130" t="str">
        <f t="shared" si="20"/>
        <v>#DIV/0!</v>
      </c>
      <c r="X142" s="130" t="str">
        <f t="shared" si="20"/>
        <v>#DIV/0!</v>
      </c>
      <c r="Y142" s="130" t="str">
        <f t="shared" si="20"/>
        <v>#DIV/0!</v>
      </c>
      <c r="Z142" s="130" t="str">
        <f t="shared" si="20"/>
        <v>#DIV/0!</v>
      </c>
      <c r="AA142" s="130" t="str">
        <f t="shared" si="20"/>
        <v>#DIV/0!</v>
      </c>
      <c r="AB142" s="130" t="str">
        <f t="shared" si="20"/>
        <v>#DIV/0!</v>
      </c>
      <c r="AC142" s="130" t="str">
        <f t="shared" si="20"/>
        <v>#DIV/0!</v>
      </c>
      <c r="AD142" s="133" t="str">
        <f t="shared" si="20"/>
        <v>#DIV/0!</v>
      </c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</row>
    <row r="143" ht="15.75" customHeight="1">
      <c r="A143" s="6"/>
      <c r="B143" s="6"/>
      <c r="C143" s="6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8"/>
      <c r="P143" s="98"/>
      <c r="Q143" s="98"/>
      <c r="R143" s="95"/>
      <c r="S143" s="95"/>
      <c r="T143" s="95"/>
      <c r="U143" s="95"/>
      <c r="V143" s="95"/>
      <c r="W143" s="95"/>
      <c r="X143" s="95"/>
      <c r="Y143" s="95"/>
      <c r="Z143" s="95"/>
      <c r="AA143" s="95"/>
      <c r="AB143" s="95"/>
      <c r="AC143" s="95"/>
      <c r="AD143" s="98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47"/>
      <c r="P144" s="47"/>
      <c r="Q144" s="47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47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47"/>
      <c r="P145" s="47"/>
      <c r="Q145" s="47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47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</row>
    <row r="146" ht="15.0" customHeight="1">
      <c r="A146" s="6"/>
      <c r="B146" s="6"/>
      <c r="C146" s="6"/>
      <c r="D146" s="6"/>
      <c r="E146" s="141" t="s">
        <v>98</v>
      </c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3"/>
      <c r="R146" s="6"/>
      <c r="S146" s="6"/>
      <c r="T146" s="141" t="s">
        <v>99</v>
      </c>
      <c r="U146" s="142"/>
      <c r="V146" s="142"/>
      <c r="W146" s="142"/>
      <c r="X146" s="142"/>
      <c r="Y146" s="142"/>
      <c r="Z146" s="142"/>
      <c r="AA146" s="142"/>
      <c r="AB146" s="142"/>
      <c r="AC146" s="142"/>
      <c r="AD146" s="143"/>
      <c r="AE146" s="6"/>
      <c r="AF146" s="6"/>
      <c r="AG146" s="6"/>
      <c r="AH146" s="62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</row>
    <row r="147" ht="15.0" customHeight="1">
      <c r="A147" s="6"/>
      <c r="B147" s="6"/>
      <c r="C147" s="6"/>
      <c r="D147" s="6"/>
      <c r="E147" s="145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46"/>
      <c r="R147" s="6"/>
      <c r="S147" s="6"/>
      <c r="T147" s="145"/>
      <c r="U147" s="13"/>
      <c r="V147" s="13"/>
      <c r="W147" s="13"/>
      <c r="X147" s="13"/>
      <c r="Y147" s="13"/>
      <c r="Z147" s="13"/>
      <c r="AA147" s="13"/>
      <c r="AB147" s="13"/>
      <c r="AC147" s="13"/>
      <c r="AD147" s="146"/>
      <c r="AE147" s="6"/>
      <c r="AF147" s="6"/>
      <c r="AG147" s="6"/>
      <c r="AH147" s="62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</row>
    <row r="148" ht="15.75" customHeight="1">
      <c r="A148" s="6"/>
      <c r="B148" s="6"/>
      <c r="C148" s="6"/>
      <c r="D148" s="6"/>
      <c r="E148" s="147" t="s">
        <v>126</v>
      </c>
      <c r="F148" s="119" t="s">
        <v>76</v>
      </c>
      <c r="G148" s="119" t="s">
        <v>77</v>
      </c>
      <c r="H148" s="119" t="s">
        <v>78</v>
      </c>
      <c r="I148" s="119" t="s">
        <v>79</v>
      </c>
      <c r="J148" s="119" t="s">
        <v>80</v>
      </c>
      <c r="K148" s="119" t="s">
        <v>81</v>
      </c>
      <c r="L148" s="119" t="s">
        <v>82</v>
      </c>
      <c r="M148" s="119" t="s">
        <v>83</v>
      </c>
      <c r="N148" s="119" t="s">
        <v>84</v>
      </c>
      <c r="O148" s="136" t="s">
        <v>85</v>
      </c>
      <c r="P148" s="136" t="s">
        <v>86</v>
      </c>
      <c r="Q148" s="120" t="s">
        <v>87</v>
      </c>
      <c r="R148" s="6"/>
      <c r="S148" s="6"/>
      <c r="T148" s="147" t="s">
        <v>95</v>
      </c>
      <c r="U148" s="119" t="s">
        <v>76</v>
      </c>
      <c r="V148" s="119" t="s">
        <v>77</v>
      </c>
      <c r="W148" s="119" t="s">
        <v>78</v>
      </c>
      <c r="X148" s="119" t="s">
        <v>79</v>
      </c>
      <c r="Y148" s="119" t="s">
        <v>80</v>
      </c>
      <c r="Z148" s="119" t="s">
        <v>81</v>
      </c>
      <c r="AA148" s="119" t="s">
        <v>82</v>
      </c>
      <c r="AB148" s="119" t="s">
        <v>83</v>
      </c>
      <c r="AC148" s="119" t="s">
        <v>84</v>
      </c>
      <c r="AD148" s="120" t="s">
        <v>85</v>
      </c>
      <c r="AE148" s="6"/>
      <c r="AF148" s="6"/>
      <c r="AG148" s="6"/>
      <c r="AH148" s="148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</row>
    <row r="149" ht="15.75" customHeight="1">
      <c r="A149" s="6"/>
      <c r="B149" s="6"/>
      <c r="C149" s="6"/>
      <c r="D149" s="6"/>
      <c r="E149" s="149"/>
      <c r="F149" s="150">
        <f>N89*F142/3</f>
        <v>2.666666667</v>
      </c>
      <c r="G149" s="150" t="str">
        <f>N89*G142/3</f>
        <v>#DIV/0!</v>
      </c>
      <c r="H149" s="150">
        <f>N89*H142/3</f>
        <v>3</v>
      </c>
      <c r="I149" s="150">
        <f>N89*I142/3</f>
        <v>3</v>
      </c>
      <c r="J149" s="150">
        <f>N89*J142/3</f>
        <v>2</v>
      </c>
      <c r="K149" s="150">
        <f>N89*K142/3</f>
        <v>3</v>
      </c>
      <c r="L149" s="150" t="str">
        <f>N89*L142/3</f>
        <v>#DIV/0!</v>
      </c>
      <c r="M149" s="150" t="str">
        <f>N89*M142/3</f>
        <v>#DIV/0!</v>
      </c>
      <c r="N149" s="150" t="str">
        <f>N89*N142/3</f>
        <v>#DIV/0!</v>
      </c>
      <c r="O149" s="150" t="str">
        <f>N89*O142/3</f>
        <v>#DIV/0!</v>
      </c>
      <c r="P149" s="150" t="str">
        <f>N89*P142/3</f>
        <v>#DIV/0!</v>
      </c>
      <c r="Q149" s="151" t="str">
        <f>N89*Q142/3</f>
        <v>#DIV/0!</v>
      </c>
      <c r="R149" s="6"/>
      <c r="S149" s="6"/>
      <c r="T149" s="149"/>
      <c r="U149" s="150" t="str">
        <f>N89*U142/3</f>
        <v>#DIV/0!</v>
      </c>
      <c r="V149" s="150" t="str">
        <f>N89*V142/3</f>
        <v>#DIV/0!</v>
      </c>
      <c r="W149" s="150" t="str">
        <f>N89*W142/3</f>
        <v>#DIV/0!</v>
      </c>
      <c r="X149" s="150" t="str">
        <f>N89*X142/3</f>
        <v>#DIV/0!</v>
      </c>
      <c r="Y149" s="150" t="str">
        <f>N89*Y142/3</f>
        <v>#DIV/0!</v>
      </c>
      <c r="Z149" s="150" t="str">
        <f>N89*Z142/3</f>
        <v>#DIV/0!</v>
      </c>
      <c r="AA149" s="150" t="str">
        <f>N89*AA142/3</f>
        <v>#DIV/0!</v>
      </c>
      <c r="AB149" s="150" t="str">
        <f>N89*AB142/3</f>
        <v>#DIV/0!</v>
      </c>
      <c r="AC149" s="150" t="str">
        <f>N89*AC142/3</f>
        <v>#DIV/0!</v>
      </c>
      <c r="AD149" s="151" t="str">
        <f>N89*AD142/3</f>
        <v>#DIV/0!</v>
      </c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47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153"/>
      <c r="L151" s="6"/>
      <c r="M151" s="6"/>
      <c r="N151" s="6"/>
      <c r="O151" s="47"/>
      <c r="P151" s="6"/>
      <c r="Q151" s="6"/>
      <c r="R151" s="6"/>
      <c r="S151" s="6"/>
      <c r="T151" s="6"/>
      <c r="U151" s="6"/>
      <c r="V151" s="153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47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</row>
    <row r="153" ht="15.75" customHeight="1">
      <c r="A153" s="6"/>
      <c r="B153" s="6"/>
      <c r="C153" s="6"/>
      <c r="D153" s="6"/>
      <c r="E153" s="196"/>
      <c r="P153" s="6"/>
      <c r="Q153" s="6"/>
      <c r="R153" s="6"/>
      <c r="S153" s="223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</row>
    <row r="154" ht="15.75" customHeight="1">
      <c r="A154" s="6"/>
      <c r="B154" s="6"/>
      <c r="C154" s="6"/>
      <c r="D154" s="6"/>
      <c r="P154" s="6"/>
      <c r="Q154" s="6"/>
      <c r="R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</row>
    <row r="155" ht="15.75" customHeight="1">
      <c r="A155" s="6"/>
      <c r="B155" s="6"/>
      <c r="C155" s="6"/>
      <c r="D155" s="6"/>
      <c r="E155" s="224"/>
      <c r="F155" s="148"/>
      <c r="G155" s="148"/>
      <c r="H155" s="148"/>
      <c r="I155" s="148"/>
      <c r="J155" s="148"/>
      <c r="K155" s="148"/>
      <c r="L155" s="148"/>
      <c r="M155" s="148"/>
      <c r="N155" s="148"/>
      <c r="O155" s="225"/>
      <c r="P155" s="6"/>
      <c r="Q155" s="6"/>
      <c r="R155" s="6"/>
      <c r="S155" s="224"/>
      <c r="T155" s="148"/>
      <c r="U155" s="148"/>
      <c r="V155" s="148"/>
      <c r="W155" s="148"/>
      <c r="X155" s="148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</row>
    <row r="156" ht="15.75" customHeight="1">
      <c r="A156" s="6"/>
      <c r="B156" s="6"/>
      <c r="C156" s="6"/>
      <c r="D156" s="6"/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6"/>
      <c r="Q156" s="6"/>
      <c r="R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47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47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47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47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47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47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47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47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47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47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47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47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47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47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47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47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47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47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47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47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47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47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47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47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47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47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47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47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47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47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47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47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47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47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47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47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47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47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47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47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47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47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47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47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47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47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47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47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47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47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47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47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47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47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47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47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47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47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47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47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47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47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47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47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47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47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47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47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47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47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47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47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47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47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47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47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47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47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47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47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47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47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47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47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47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47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47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47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47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47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47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47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47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47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47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47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47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47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47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47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47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47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47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47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47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47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47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47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47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47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47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47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47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47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47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47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47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47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47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47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47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47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47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47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47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47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47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47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47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47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47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47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47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47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47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47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47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47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47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47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47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47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47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47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47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47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47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47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47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47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47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47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47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47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47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47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47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47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47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47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47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47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47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47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47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47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47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47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47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47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47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47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47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47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47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47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47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47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47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47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47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47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47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47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47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47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47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47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47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47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47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47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47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47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47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47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47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47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47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47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47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47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47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47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47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47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47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47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47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47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47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47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47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47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47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47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47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47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47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47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47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47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47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47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47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47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47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47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47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47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47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47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47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47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47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47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47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47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47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47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47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47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47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47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47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47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47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47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47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47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47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47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47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47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47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47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47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47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47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47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47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47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47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47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47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47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47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47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47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47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47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47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47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47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47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47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47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47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47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47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47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47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47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47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47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47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47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47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47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47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47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47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47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47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47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47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47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47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47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47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47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47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47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47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47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47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47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47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47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47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47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47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47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47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47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47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47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47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47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47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47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47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47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47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47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47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47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47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47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47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47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47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47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47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47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47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47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47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47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47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47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47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47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47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47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47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47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47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47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47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47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47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47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47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47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47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47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47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47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47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47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47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47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47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47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47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47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47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47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47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47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47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47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47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47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47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47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47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47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47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47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47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47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47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47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47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47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47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47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47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47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47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47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47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47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47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47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47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47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47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47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47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47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47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47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47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47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47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47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47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47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47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47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47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47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47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47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47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47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47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47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47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47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47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47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47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47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47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47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47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47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47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47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47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47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47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47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47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47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47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47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47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47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47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47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47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47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47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47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47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47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47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47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47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47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47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47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47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47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47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47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47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47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47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47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47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47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47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47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47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47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47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47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47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47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47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47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47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47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47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47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47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47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47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47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47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47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47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47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47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47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47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47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47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47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47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47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47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47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47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47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47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47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47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47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47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47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47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47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47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47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47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47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47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47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47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47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47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47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47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47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47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47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47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47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47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47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47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47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47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47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47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47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47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47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47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47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47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47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47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47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47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47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47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47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47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47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47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47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47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47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47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47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47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47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47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47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47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47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47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47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47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47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47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47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47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47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47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47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47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47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47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47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47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47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47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47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47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47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47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47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47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47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47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47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47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47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47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47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47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47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47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47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47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47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47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47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47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47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47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47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47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47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47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47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47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47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47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47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47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47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47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47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47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47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47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47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47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47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47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47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47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47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47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47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47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47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47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47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47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47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47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47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47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47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47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47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47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47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47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47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47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47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47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47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47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47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47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47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47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47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47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47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47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47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47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47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47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47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47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47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47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47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47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47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47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47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47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47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47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47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47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47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47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47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47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47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47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47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47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47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47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47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47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47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47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47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47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47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47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47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47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47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47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47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47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47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47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47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47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47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47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47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47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47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47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47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47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47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47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47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47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47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47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47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47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47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47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47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47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47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47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47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47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47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47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47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47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47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47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47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47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47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47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47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47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47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47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47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47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47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47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47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47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47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47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47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47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47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47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47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47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47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47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47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47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47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47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47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47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47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47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47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47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47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47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47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47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47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47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47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47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47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47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47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47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47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47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47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47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47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47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47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47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47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47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47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47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47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47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47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47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47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47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47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47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47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47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47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47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47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47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47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47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47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47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47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47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47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47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47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47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47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47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47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47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47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47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47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47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47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47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47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47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47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47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47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47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47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47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47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47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47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47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47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47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47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47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47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47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47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47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47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47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</row>
  </sheetData>
  <mergeCells count="43">
    <mergeCell ref="A5:C5"/>
    <mergeCell ref="A6:A11"/>
    <mergeCell ref="B6:B11"/>
    <mergeCell ref="C6:C7"/>
    <mergeCell ref="A72:C72"/>
    <mergeCell ref="A73:C73"/>
    <mergeCell ref="A74:C74"/>
    <mergeCell ref="D87:F87"/>
    <mergeCell ref="A1:N1"/>
    <mergeCell ref="A2:N2"/>
    <mergeCell ref="A3:N3"/>
    <mergeCell ref="O3:S3"/>
    <mergeCell ref="A4:C4"/>
    <mergeCell ref="D4:J5"/>
    <mergeCell ref="K4:N5"/>
    <mergeCell ref="D6:M6"/>
    <mergeCell ref="D7:M7"/>
    <mergeCell ref="N7:N10"/>
    <mergeCell ref="X76:AG76"/>
    <mergeCell ref="A77:J77"/>
    <mergeCell ref="L77:U77"/>
    <mergeCell ref="L87:N87"/>
    <mergeCell ref="U87:W87"/>
    <mergeCell ref="Z87:AB87"/>
    <mergeCell ref="D101:N101"/>
    <mergeCell ref="R101:W101"/>
    <mergeCell ref="Z101:AE101"/>
    <mergeCell ref="AH101:AM101"/>
    <mergeCell ref="D115:O115"/>
    <mergeCell ref="AH115:AM115"/>
    <mergeCell ref="E148:E149"/>
    <mergeCell ref="J151:K151"/>
    <mergeCell ref="E153:O154"/>
    <mergeCell ref="S153:X154"/>
    <mergeCell ref="E155:E156"/>
    <mergeCell ref="S155:S156"/>
    <mergeCell ref="R115:W115"/>
    <mergeCell ref="Z115:AE115"/>
    <mergeCell ref="E130:Q130"/>
    <mergeCell ref="T130:AD130"/>
    <mergeCell ref="E146:Q147"/>
    <mergeCell ref="T146:AD147"/>
    <mergeCell ref="T148:T149"/>
  </mergeCells>
  <conditionalFormatting sqref="A1 A5:C5 A6:D6 A72:N74 D4 D7 D93:D99 E88:F98 F99:H99 H88:I88 I100:J100 J87 K4 L88:N88 N89 O1:S1 P90">
    <cfRule type="expression" dxfId="0" priority="1">
      <formula>ISERROR(A1)</formula>
    </cfRule>
  </conditionalFormatting>
  <conditionalFormatting sqref="A4">
    <cfRule type="expression" dxfId="0" priority="2">
      <formula>ISERROR(A4)</formula>
    </cfRule>
  </conditionalFormatting>
  <conditionalFormatting sqref="A77:A84 B84:J84">
    <cfRule type="expression" dxfId="0" priority="3">
      <formula>ISERROR(A77)</formula>
    </cfRule>
  </conditionalFormatting>
  <conditionalFormatting sqref="L77:L84 M84:U84">
    <cfRule type="expression" dxfId="0" priority="4">
      <formula>ISERROR(L77)</formula>
    </cfRule>
  </conditionalFormatting>
  <conditionalFormatting sqref="X76:X83 Y83:AG83">
    <cfRule type="expression" dxfId="0" priority="5">
      <formula>ISERROR(X76)</formula>
    </cfRule>
  </conditionalFormatting>
  <conditionalFormatting sqref="AJ76:AK83 AL83:AU83">
    <cfRule type="expression" dxfId="0" priority="6">
      <formula>ISERROR(AJ76)</formula>
    </cfRule>
  </conditionalFormatting>
  <conditionalFormatting sqref="AX76:AX83">
    <cfRule type="expression" dxfId="0" priority="7">
      <formula>ISERROR(AX76)</formula>
    </cfRule>
  </conditionalFormatting>
  <conditionalFormatting sqref="C88:D98 D87">
    <cfRule type="expression" dxfId="0" priority="8">
      <formula>ISERROR(C88)</formula>
    </cfRule>
  </conditionalFormatting>
  <conditionalFormatting sqref="D115">
    <cfRule type="expression" dxfId="0" priority="9">
      <formula>ISERROR(D115)</formula>
    </cfRule>
  </conditionalFormatting>
  <conditionalFormatting sqref="D101">
    <cfRule type="expression" dxfId="0" priority="10">
      <formula>ISERROR(D101)</formula>
    </cfRule>
  </conditionalFormatting>
  <conditionalFormatting sqref="R101">
    <cfRule type="expression" dxfId="0" priority="11">
      <formula>ISERROR(R101)</formula>
    </cfRule>
  </conditionalFormatting>
  <conditionalFormatting sqref="R115">
    <cfRule type="expression" dxfId="0" priority="12">
      <formula>ISERROR(R115)</formula>
    </cfRule>
  </conditionalFormatting>
  <conditionalFormatting sqref="Z101">
    <cfRule type="expression" dxfId="0" priority="13">
      <formula>ISERROR(Z101)</formula>
    </cfRule>
  </conditionalFormatting>
  <conditionalFormatting sqref="Z115">
    <cfRule type="expression" dxfId="0" priority="14">
      <formula>ISERROR(Z115)</formula>
    </cfRule>
  </conditionalFormatting>
  <conditionalFormatting sqref="AH101">
    <cfRule type="expression" dxfId="0" priority="15">
      <formula>ISERROR(AH101)</formula>
    </cfRule>
  </conditionalFormatting>
  <conditionalFormatting sqref="AH115">
    <cfRule type="expression" dxfId="0" priority="16">
      <formula>ISERROR(AH115)</formula>
    </cfRule>
  </conditionalFormatting>
  <conditionalFormatting sqref="J129:K129">
    <cfRule type="expression" dxfId="0" priority="17">
      <formula>ISERROR(J129)</formula>
    </cfRule>
  </conditionalFormatting>
  <conditionalFormatting sqref="E130">
    <cfRule type="expression" dxfId="0" priority="18">
      <formula>ISERROR(E130)</formula>
    </cfRule>
  </conditionalFormatting>
  <conditionalFormatting sqref="G93:G98 L87 M99">
    <cfRule type="expression" dxfId="0" priority="19">
      <formula>ISERROR(G93)</formula>
    </cfRule>
  </conditionalFormatting>
  <conditionalFormatting sqref="G88:G98 I90:I98">
    <cfRule type="expression" dxfId="0" priority="20">
      <formula>ISERROR(G88)</formula>
    </cfRule>
  </conditionalFormatting>
  <conditionalFormatting sqref="U87">
    <cfRule type="expression" dxfId="0" priority="21">
      <formula>ISERROR(U87)</formula>
    </cfRule>
  </conditionalFormatting>
  <conditionalFormatting sqref="R90">
    <cfRule type="expression" dxfId="0" priority="22">
      <formula>ISERROR(R90)</formula>
    </cfRule>
  </conditionalFormatting>
  <conditionalFormatting sqref="P88">
    <cfRule type="expression" dxfId="0" priority="23">
      <formula>ISERROR(P88)</formula>
    </cfRule>
  </conditionalFormatting>
  <conditionalFormatting sqref="Z87">
    <cfRule type="expression" dxfId="0" priority="24">
      <formula>ISERROR(Z87)</formula>
    </cfRule>
  </conditionalFormatting>
  <conditionalFormatting sqref="A2">
    <cfRule type="expression" dxfId="0" priority="25">
      <formula>ISERROR(A2)</formula>
    </cfRule>
  </conditionalFormatting>
  <conditionalFormatting sqref="A3 O3">
    <cfRule type="expression" dxfId="0" priority="26">
      <formula>ISERROR(A3)</formula>
    </cfRule>
  </conditionalFormatting>
  <conditionalFormatting sqref="W129:X129">
    <cfRule type="expression" dxfId="0" priority="27">
      <formula>ISERROR(W129)</formula>
    </cfRule>
  </conditionalFormatting>
  <conditionalFormatting sqref="T130">
    <cfRule type="expression" dxfId="0" priority="28">
      <formula>ISERROR(T130)</formula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2022-07-26T09:41:54Z</dcterms:created>
  <dc:creator>User</dc:creator>
</cp:coreProperties>
</file>